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externalReferences>
    <externalReference r:id="rId4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fullCalcOnLoad="1"/>
</workbook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<sst xmlns="http://schemas.openxmlformats.org/spreadsheetml/2006/main" count="28" uniqueCount="20">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</sst>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rgb="FFD0CECE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1" fillId="33" borderId="13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 applyProtection="1">
      <alignment horizontal="left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 locked="0"/>
    </xf>
    <xf numFmtId="0" fontId="41" fillId="33" borderId="18" xfId="0" applyFont="1" applyFill="1" applyBorder="1" applyAlignment="1" applyProtection="1">
      <alignment horizontal="center" vertical="center" wrapText="1"/>
      <protection locked="0"/>
    </xf>
    <xf numFmtId="0" fontId="41" fillId="33" borderId="19" xfId="0" applyFont="1" applyFill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center" vertical="center" wrapText="1"/>
      <protection locked="0"/>
    </xf>
    <xf numFmtId="0" fontId="41" fillId="33" borderId="20" xfId="0" applyFont="1" applyFill="1" applyBorder="1" applyAlignment="1" applyProtection="1">
      <alignment horizontal="center" vertical="center" wrapText="1"/>
      <protection/>
    </xf>
    <xf numFmtId="0" fontId="41" fillId="0" borderId="18" xfId="0" applyFont="1" applyFill="1" applyBorder="1" applyAlignment="1">
      <alignment horizontal="left" vertical="center" indent="3"/>
    </xf>
    <xf numFmtId="0" fontId="41" fillId="0" borderId="18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horizontal="left" vertical="center" indent="6"/>
    </xf>
    <xf numFmtId="4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vertical="center"/>
    </xf>
    <xf numFmtId="0" fontId="41" fillId="0" borderId="21" xfId="0" applyFont="1" applyFill="1" applyBorder="1" applyAlignment="1">
      <alignment horizontal="left" vertical="center" indent="3"/>
    </xf>
    <xf numFmtId="0" fontId="41" fillId="0" borderId="21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\ESTADOS%20FINANCIEROS\PUBLICACION%20PAGINA%20ITSPR\Ingresos\Proyecciones%20de%20In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11">
          <cell r="C11" t="str">
            <v>Gobierno del Estado de Guanajuato</v>
          </cell>
        </row>
        <row r="12">
          <cell r="C12">
            <v>2021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13">
        <row r="10">
          <cell r="B10">
            <v>19527271.01</v>
          </cell>
        </row>
        <row r="18">
          <cell r="B18">
            <v>1224927.39</v>
          </cell>
        </row>
        <row r="28">
          <cell r="B28">
            <v>6456663.04</v>
          </cell>
        </row>
        <row r="38">
          <cell r="B38">
            <v>275385.03</v>
          </cell>
        </row>
        <row r="48">
          <cell r="B48">
            <v>452068.52999999997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IV65536"/>
    </sheetView>
  </sheetViews>
  <sheetFormatPr defaultColWidth="0" defaultRowHeight="15" zeroHeight="1"/>
  <cols>
    <col min="1" max="1" width="69.421875" style="6" customWidth="1"/>
    <col min="2" max="7" width="20.7109375" style="6" customWidth="1"/>
    <col min="8" max="16384" width="10.8515625" style="6" hidden="1" customWidth="1"/>
  </cols>
  <sheetData>
    <row r="1" spans="1:7" s="2" customFormat="1" ht="21">
      <c r="A1" s="1" t="s">
        <v>0</v>
      </c>
      <c r="B1" s="1"/>
      <c r="C1" s="1"/>
      <c r="D1" s="1"/>
      <c r="E1" s="1"/>
      <c r="F1" s="1"/>
      <c r="G1" s="1"/>
    </row>
    <row r="2" spans="1:7" ht="15">
      <c r="A2" s="3" t="str">
        <f>ENTIDAD</f>
        <v>Gobierno del Estado de Guanajuato</v>
      </c>
      <c r="B2" s="4"/>
      <c r="C2" s="4"/>
      <c r="D2" s="4"/>
      <c r="E2" s="4"/>
      <c r="F2" s="4"/>
      <c r="G2" s="5"/>
    </row>
    <row r="3" spans="1:7" ht="15">
      <c r="A3" s="7" t="s">
        <v>1</v>
      </c>
      <c r="B3" s="8"/>
      <c r="C3" s="8"/>
      <c r="D3" s="8"/>
      <c r="E3" s="8"/>
      <c r="F3" s="8"/>
      <c r="G3" s="9"/>
    </row>
    <row r="4" spans="1:7" ht="15">
      <c r="A4" s="10" t="s">
        <v>2</v>
      </c>
      <c r="B4" s="11"/>
      <c r="C4" s="11"/>
      <c r="D4" s="11"/>
      <c r="E4" s="11"/>
      <c r="F4" s="11"/>
      <c r="G4" s="12"/>
    </row>
    <row r="5" spans="1:7" ht="15">
      <c r="A5" s="13" t="s">
        <v>3</v>
      </c>
      <c r="B5" s="14" t="str">
        <f>ANIO5R</f>
        <v>2016 ¹ (c)</v>
      </c>
      <c r="C5" s="14" t="str">
        <f>ANIO4R</f>
        <v>2017 ¹ (c)</v>
      </c>
      <c r="D5" s="14" t="str">
        <f>ANIO3R</f>
        <v>2018 ¹ (c)</v>
      </c>
      <c r="E5" s="14" t="str">
        <f>ANIO2R</f>
        <v>2019 ¹ (c)</v>
      </c>
      <c r="F5" s="14" t="str">
        <f>ANIO1R</f>
        <v>2020 ¹ (c)</v>
      </c>
      <c r="G5" s="15">
        <f>ANIO_INFORME</f>
        <v>2021</v>
      </c>
    </row>
    <row r="6" spans="1:7" ht="32.25">
      <c r="A6" s="16"/>
      <c r="B6" s="17"/>
      <c r="C6" s="17"/>
      <c r="D6" s="17"/>
      <c r="E6" s="17"/>
      <c r="F6" s="17"/>
      <c r="G6" s="18" t="s">
        <v>4</v>
      </c>
    </row>
    <row r="7" spans="1:7" ht="15">
      <c r="A7" s="19" t="s">
        <v>5</v>
      </c>
      <c r="B7" s="20">
        <f aca="true" t="shared" si="0" ref="B7:G7">SUM(B8:B16)</f>
        <v>35435009.83</v>
      </c>
      <c r="C7" s="20">
        <f t="shared" si="0"/>
        <v>73902863.52000001</v>
      </c>
      <c r="D7" s="20">
        <f t="shared" si="0"/>
        <v>88547486.74000001</v>
      </c>
      <c r="E7" s="20">
        <f t="shared" si="0"/>
        <v>100458316.48</v>
      </c>
      <c r="F7" s="20">
        <f t="shared" si="0"/>
        <v>54780632.69</v>
      </c>
      <c r="G7" s="20">
        <f t="shared" si="0"/>
        <v>27936315.000000004</v>
      </c>
    </row>
    <row r="8" spans="1:7" ht="15">
      <c r="A8" s="21" t="s">
        <v>6</v>
      </c>
      <c r="B8" s="22">
        <v>16810507.32</v>
      </c>
      <c r="C8" s="22">
        <v>26327675.71</v>
      </c>
      <c r="D8" s="22">
        <v>31977423.53</v>
      </c>
      <c r="E8" s="22">
        <v>35316845.09</v>
      </c>
      <c r="F8" s="22">
        <v>40408223.68</v>
      </c>
      <c r="G8" s="23">
        <f>+'[1]Formato 6 a)'!B10</f>
        <v>19527271.01</v>
      </c>
    </row>
    <row r="9" spans="1:7" ht="15">
      <c r="A9" s="21" t="s">
        <v>7</v>
      </c>
      <c r="B9" s="22">
        <v>766720.63</v>
      </c>
      <c r="C9" s="22">
        <v>2236441.36</v>
      </c>
      <c r="D9" s="22">
        <v>2308692.96</v>
      </c>
      <c r="E9" s="22">
        <v>3169631.43</v>
      </c>
      <c r="F9" s="22">
        <v>2197214.01</v>
      </c>
      <c r="G9" s="23">
        <f>+'[1]Formato 6 a)'!B18</f>
        <v>1224927.39</v>
      </c>
    </row>
    <row r="10" spans="1:7" ht="15">
      <c r="A10" s="21" t="s">
        <v>8</v>
      </c>
      <c r="B10" s="22">
        <v>6836989.14</v>
      </c>
      <c r="C10" s="22">
        <v>6618318.95</v>
      </c>
      <c r="D10" s="22">
        <v>8265066.11</v>
      </c>
      <c r="E10" s="22">
        <v>8390263.42</v>
      </c>
      <c r="F10" s="22">
        <v>7091570.57</v>
      </c>
      <c r="G10" s="23">
        <f>+'[1]Formato 6 a)'!B28</f>
        <v>6456663.04</v>
      </c>
    </row>
    <row r="11" spans="1:7" ht="15">
      <c r="A11" s="21" t="s">
        <v>9</v>
      </c>
      <c r="B11" s="22">
        <v>9640</v>
      </c>
      <c r="C11" s="22">
        <v>232250</v>
      </c>
      <c r="D11" s="22">
        <v>554890.68</v>
      </c>
      <c r="E11" s="22">
        <v>602016.52</v>
      </c>
      <c r="F11" s="22">
        <v>1037954.79</v>
      </c>
      <c r="G11" s="23">
        <f>+'[1]Formato 6 a)'!B38</f>
        <v>275385.03</v>
      </c>
    </row>
    <row r="12" spans="1:7" ht="15">
      <c r="A12" s="21" t="s">
        <v>10</v>
      </c>
      <c r="B12" s="22">
        <v>4129123.24</v>
      </c>
      <c r="C12" s="22">
        <v>2367271.67</v>
      </c>
      <c r="D12" s="22">
        <v>7395303.78</v>
      </c>
      <c r="E12" s="22">
        <v>9512473.52</v>
      </c>
      <c r="F12" s="22">
        <v>1676376.04</v>
      </c>
      <c r="G12" s="23">
        <f>+'[1]Formato 6 a)'!B48</f>
        <v>452068.52999999997</v>
      </c>
    </row>
    <row r="13" spans="1:7" ht="15">
      <c r="A13" s="21" t="s">
        <v>11</v>
      </c>
      <c r="B13" s="22">
        <v>6882029.5</v>
      </c>
      <c r="C13" s="22">
        <v>36120905.83</v>
      </c>
      <c r="D13" s="22">
        <v>38046109.68</v>
      </c>
      <c r="E13" s="22">
        <v>43467086.5</v>
      </c>
      <c r="F13" s="22">
        <v>2369293.6</v>
      </c>
      <c r="G13" s="23">
        <v>0</v>
      </c>
    </row>
    <row r="14" spans="1:7" ht="15">
      <c r="A14" s="21" t="s">
        <v>12</v>
      </c>
      <c r="B14" s="23"/>
      <c r="C14" s="23"/>
      <c r="D14" s="23"/>
      <c r="E14" s="23"/>
      <c r="F14" s="23"/>
      <c r="G14" s="23"/>
    </row>
    <row r="15" spans="1:7" ht="15">
      <c r="A15" s="21" t="s">
        <v>13</v>
      </c>
      <c r="B15" s="23"/>
      <c r="C15" s="23"/>
      <c r="D15" s="23"/>
      <c r="E15" s="23"/>
      <c r="F15" s="23"/>
      <c r="G15" s="23"/>
    </row>
    <row r="16" spans="1:7" ht="15">
      <c r="A16" s="21" t="s">
        <v>14</v>
      </c>
      <c r="B16" s="23"/>
      <c r="C16" s="23"/>
      <c r="D16" s="23"/>
      <c r="E16" s="23"/>
      <c r="F16" s="23"/>
      <c r="G16" s="23"/>
    </row>
    <row r="17" spans="1:7" ht="15">
      <c r="A17" s="24"/>
      <c r="B17" s="24"/>
      <c r="C17" s="24"/>
      <c r="D17" s="24"/>
      <c r="E17" s="24"/>
      <c r="F17" s="24"/>
      <c r="G17" s="24"/>
    </row>
    <row r="18" spans="1:7" ht="15">
      <c r="A18" s="25" t="s">
        <v>15</v>
      </c>
      <c r="B18" s="26">
        <f aca="true" t="shared" si="1" ref="B18:G18">SUM(B19:B27)</f>
        <v>0</v>
      </c>
      <c r="C18" s="26">
        <f t="shared" si="1"/>
        <v>0</v>
      </c>
      <c r="D18" s="26">
        <f t="shared" si="1"/>
        <v>0</v>
      </c>
      <c r="E18" s="26">
        <f t="shared" si="1"/>
        <v>0</v>
      </c>
      <c r="F18" s="26">
        <f t="shared" si="1"/>
        <v>0</v>
      </c>
      <c r="G18" s="26">
        <f t="shared" si="1"/>
        <v>0</v>
      </c>
    </row>
    <row r="19" spans="1:7" ht="15">
      <c r="A19" s="21" t="s">
        <v>6</v>
      </c>
      <c r="B19" s="23"/>
      <c r="C19" s="23"/>
      <c r="D19" s="23"/>
      <c r="E19" s="23"/>
      <c r="F19" s="23"/>
      <c r="G19" s="23"/>
    </row>
    <row r="20" spans="1:7" ht="15">
      <c r="A20" s="21" t="s">
        <v>7</v>
      </c>
      <c r="B20" s="23"/>
      <c r="C20" s="23"/>
      <c r="D20" s="23"/>
      <c r="E20" s="23"/>
      <c r="F20" s="23"/>
      <c r="G20" s="23"/>
    </row>
    <row r="21" spans="1:7" ht="15">
      <c r="A21" s="21" t="s">
        <v>8</v>
      </c>
      <c r="B21" s="23"/>
      <c r="C21" s="23"/>
      <c r="D21" s="23"/>
      <c r="E21" s="23"/>
      <c r="F21" s="23"/>
      <c r="G21" s="23"/>
    </row>
    <row r="22" spans="1:7" ht="15">
      <c r="A22" s="21" t="s">
        <v>9</v>
      </c>
      <c r="B22" s="23"/>
      <c r="C22" s="23"/>
      <c r="D22" s="23"/>
      <c r="E22" s="23"/>
      <c r="F22" s="23"/>
      <c r="G22" s="23"/>
    </row>
    <row r="23" spans="1:7" ht="15">
      <c r="A23" s="21" t="s">
        <v>10</v>
      </c>
      <c r="B23" s="23"/>
      <c r="C23" s="23"/>
      <c r="D23" s="23"/>
      <c r="E23" s="23"/>
      <c r="F23" s="23"/>
      <c r="G23" s="23"/>
    </row>
    <row r="24" spans="1:7" ht="15">
      <c r="A24" s="21" t="s">
        <v>11</v>
      </c>
      <c r="B24" s="23"/>
      <c r="C24" s="23"/>
      <c r="D24" s="23"/>
      <c r="E24" s="23"/>
      <c r="F24" s="23"/>
      <c r="G24" s="23"/>
    </row>
    <row r="25" spans="1:7" ht="15">
      <c r="A25" s="21" t="s">
        <v>12</v>
      </c>
      <c r="B25" s="23"/>
      <c r="C25" s="23"/>
      <c r="D25" s="23"/>
      <c r="E25" s="23"/>
      <c r="F25" s="23"/>
      <c r="G25" s="23"/>
    </row>
    <row r="26" spans="1:7" ht="15">
      <c r="A26" s="21" t="s">
        <v>16</v>
      </c>
      <c r="B26" s="23"/>
      <c r="C26" s="23"/>
      <c r="D26" s="23"/>
      <c r="E26" s="23"/>
      <c r="F26" s="23"/>
      <c r="G26" s="23"/>
    </row>
    <row r="27" spans="1:7" ht="15">
      <c r="A27" s="21" t="s">
        <v>14</v>
      </c>
      <c r="B27" s="23"/>
      <c r="C27" s="23"/>
      <c r="D27" s="23"/>
      <c r="E27" s="23"/>
      <c r="F27" s="23"/>
      <c r="G27" s="23"/>
    </row>
    <row r="28" spans="1:7" ht="15">
      <c r="A28" s="24"/>
      <c r="B28" s="24"/>
      <c r="C28" s="24"/>
      <c r="D28" s="24"/>
      <c r="E28" s="24"/>
      <c r="F28" s="24"/>
      <c r="G28" s="24"/>
    </row>
    <row r="29" spans="1:7" ht="15">
      <c r="A29" s="25" t="s">
        <v>17</v>
      </c>
      <c r="B29" s="23">
        <f aca="true" t="shared" si="2" ref="B29:G29">B7+B18</f>
        <v>35435009.83</v>
      </c>
      <c r="C29" s="23">
        <f t="shared" si="2"/>
        <v>73902863.52000001</v>
      </c>
      <c r="D29" s="23">
        <f t="shared" si="2"/>
        <v>88547486.74000001</v>
      </c>
      <c r="E29" s="23">
        <f t="shared" si="2"/>
        <v>100458316.48</v>
      </c>
      <c r="F29" s="23">
        <f t="shared" si="2"/>
        <v>54780632.69</v>
      </c>
      <c r="G29" s="23">
        <f t="shared" si="2"/>
        <v>27936315.000000004</v>
      </c>
    </row>
    <row r="30" spans="1:7" ht="15">
      <c r="A30" s="27"/>
      <c r="B30" s="27"/>
      <c r="C30" s="27"/>
      <c r="D30" s="27"/>
      <c r="E30" s="27"/>
      <c r="F30" s="27"/>
      <c r="G30" s="27"/>
    </row>
    <row r="31" ht="15">
      <c r="A31" s="28"/>
    </row>
    <row r="32" spans="1:7" ht="15">
      <c r="A32" s="29" t="s">
        <v>18</v>
      </c>
      <c r="B32" s="29"/>
      <c r="C32" s="29"/>
      <c r="D32" s="29"/>
      <c r="E32" s="29"/>
      <c r="F32" s="29"/>
      <c r="G32" s="29"/>
    </row>
    <row r="33" spans="1:7" ht="15">
      <c r="A33" s="29" t="s">
        <v>19</v>
      </c>
      <c r="B33" s="29"/>
      <c r="C33" s="29"/>
      <c r="D33" s="29"/>
      <c r="E33" s="29"/>
      <c r="F33" s="29"/>
      <c r="G33" s="29"/>
    </row>
  </sheetData>
  <sheetProtection/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Medina Doñates</dc:creator>
  <cp:keywords/>
  <dc:description/>
  <cp:lastModifiedBy>Yolanda Medina Doñates</cp:lastModifiedBy>
  <dcterms:created xsi:type="dcterms:W3CDTF">2021-05-21T19:45:40Z</dcterms:created>
  <dcterms:modified xsi:type="dcterms:W3CDTF">2021-05-21T19:46:24Z</dcterms:modified>
  <cp:category/>
  <cp:version/>
  <cp:contentType/>
  <cp:contentStatus/>
</cp:coreProperties>
</file>