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Hoja1" sheetId="1" r:id="rId1"/>
  </sheets>
  <externalReferences>
    <externalReference r:id="rId4"/>
  </externalReferences>
  <definedNames>
    <definedName name="ANIO1P">'[1]Info General'!$D$23</definedName>
    <definedName name="ANIO2P">'[1]Info General'!$E$23</definedName>
    <definedName name="ANIO3P">'[1]Info General'!$F$23</definedName>
    <definedName name="ANIO4P">'[1]Info General'!$G$23</definedName>
    <definedName name="ANIO5P">'[1]Info General'!$H$23</definedName>
    <definedName name="ANIO6P">'[1]Info General'!$I$23</definedName>
    <definedName name="ENTIDAD">'[1]Info General'!$C$11</definedName>
  </definedNames>
  <calcPr fullCalcOnLoad="1"/>
</workbook>
</file>

<file path=xl/sharedStrings.xml><?xml version="1.0" encoding="utf-8"?>
<sst xmlns="http://schemas.openxmlformats.org/spreadsheetml/2006/main" count="27" uniqueCount="19">
  <si>
    <t>Formato 7 b) Proyecciones de Egresos - LDF</t>
  </si>
  <si>
    <t>Proyecciones de Egresos - LDF</t>
  </si>
  <si>
    <t>(PESOS)</t>
  </si>
  <si>
    <t>(CIFRAS NOMINALES)</t>
  </si>
  <si>
    <t xml:space="preserve">        Concepto (b)</t>
  </si>
  <si>
    <t>Año en Cuestión
(de proyecto de presupuesto) (c)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</si>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</sst>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0CE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>
        <color rgb="FFD0CECE"/>
      </top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5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36" fillId="33" borderId="10" xfId="0" applyFont="1" applyFill="1" applyBorder="1" applyAlignment="1" applyProtection="1">
      <alignment horizontal="center" vertical="center"/>
      <protection/>
    </xf>
    <xf numFmtId="0" fontId="36" fillId="33" borderId="11" xfId="0" applyFont="1" applyFill="1" applyBorder="1" applyAlignment="1" applyProtection="1">
      <alignment horizontal="center" vertical="center"/>
      <protection/>
    </xf>
    <xf numFmtId="0" fontId="36" fillId="33" borderId="12" xfId="0" applyFont="1" applyFill="1" applyBorder="1" applyAlignment="1" applyProtection="1">
      <alignment horizontal="center" vertical="center"/>
      <protection/>
    </xf>
    <xf numFmtId="0" fontId="36" fillId="33" borderId="13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5" xfId="0" applyFont="1" applyFill="1" applyBorder="1" applyAlignment="1" applyProtection="1">
      <alignment horizontal="left" vertical="center"/>
      <protection/>
    </xf>
    <xf numFmtId="0" fontId="36" fillId="33" borderId="15" xfId="0" applyFont="1" applyFill="1" applyBorder="1" applyAlignment="1" applyProtection="1">
      <alignment horizontal="center" vertical="center" wrapText="1"/>
      <protection locked="0"/>
    </xf>
    <xf numFmtId="0" fontId="36" fillId="33" borderId="15" xfId="0" applyFont="1" applyFill="1" applyBorder="1" applyAlignment="1" applyProtection="1">
      <alignment horizontal="center" vertical="center"/>
      <protection locked="0"/>
    </xf>
    <xf numFmtId="0" fontId="36" fillId="33" borderId="16" xfId="0" applyFont="1" applyFill="1" applyBorder="1" applyAlignment="1" applyProtection="1">
      <alignment horizontal="left" vertical="center"/>
      <protection/>
    </xf>
    <xf numFmtId="0" fontId="36" fillId="33" borderId="17" xfId="0" applyFont="1" applyFill="1" applyBorder="1" applyAlignment="1" applyProtection="1">
      <alignment horizontal="center" vertical="center" wrapText="1"/>
      <protection/>
    </xf>
    <xf numFmtId="0" fontId="36" fillId="33" borderId="16" xfId="0" applyFont="1" applyFill="1" applyBorder="1" applyAlignment="1" applyProtection="1">
      <alignment horizontal="center" vertical="center"/>
      <protection locked="0"/>
    </xf>
    <xf numFmtId="0" fontId="36" fillId="0" borderId="15" xfId="0" applyFont="1" applyFill="1" applyBorder="1" applyAlignment="1">
      <alignment horizontal="left" vertical="center" indent="3"/>
    </xf>
    <xf numFmtId="0" fontId="36" fillId="0" borderId="15" xfId="0" applyFont="1" applyFill="1" applyBorder="1" applyAlignment="1" applyProtection="1">
      <alignment vertical="center"/>
      <protection locked="0"/>
    </xf>
    <xf numFmtId="0" fontId="0" fillId="0" borderId="18" xfId="0" applyFont="1" applyFill="1" applyBorder="1" applyAlignment="1">
      <alignment horizontal="left" vertical="center" indent="6"/>
    </xf>
    <xf numFmtId="0" fontId="0" fillId="0" borderId="18" xfId="0" applyFont="1" applyFill="1" applyBorder="1" applyAlignment="1" applyProtection="1">
      <alignment vertical="center"/>
      <protection locked="0"/>
    </xf>
    <xf numFmtId="0" fontId="0" fillId="0" borderId="18" xfId="0" applyFont="1" applyFill="1" applyBorder="1" applyAlignment="1">
      <alignment/>
    </xf>
    <xf numFmtId="0" fontId="0" fillId="0" borderId="18" xfId="0" applyFont="1" applyFill="1" applyBorder="1" applyAlignment="1">
      <alignment vertical="center"/>
    </xf>
    <xf numFmtId="0" fontId="36" fillId="0" borderId="18" xfId="0" applyFont="1" applyFill="1" applyBorder="1" applyAlignment="1">
      <alignment horizontal="left" vertical="center" indent="3"/>
    </xf>
    <xf numFmtId="0" fontId="36" fillId="0" borderId="18" xfId="0" applyFont="1" applyFill="1" applyBorder="1" applyAlignment="1" applyProtection="1">
      <alignment vertical="center"/>
      <protection locked="0"/>
    </xf>
    <xf numFmtId="0" fontId="0" fillId="0" borderId="16" xfId="0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21\ESTADOS%20FINANCIEROS\PUBLICACION%20PAGINA%20ITSPR\Ingresos\Proyecciones%20de%20Ingres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1">
        <row r="11">
          <cell r="C11" t="str">
            <v>Gobierno del Estado de Guanajuato</v>
          </cell>
        </row>
        <row r="23">
          <cell r="D23">
            <v>2022</v>
          </cell>
          <cell r="E23" t="str">
            <v>2023 (d)</v>
          </cell>
          <cell r="F23" t="str">
            <v>2024 (d)</v>
          </cell>
          <cell r="G23" t="str">
            <v>2025 (d)</v>
          </cell>
          <cell r="H23" t="str">
            <v>2026 (d)</v>
          </cell>
          <cell r="I23" t="str">
            <v>2027 (d)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D17" sqref="D17"/>
    </sheetView>
  </sheetViews>
  <sheetFormatPr defaultColWidth="0" defaultRowHeight="15" zeroHeight="1"/>
  <cols>
    <col min="1" max="1" width="68.7109375" style="2" customWidth="1"/>
    <col min="2" max="7" width="20.7109375" style="2" customWidth="1"/>
    <col min="8" max="16384" width="10.8515625" style="2" hidden="1" customWidth="1"/>
  </cols>
  <sheetData>
    <row r="1" spans="1:7" ht="21">
      <c r="A1" s="1" t="s">
        <v>0</v>
      </c>
      <c r="B1" s="1"/>
      <c r="C1" s="1"/>
      <c r="D1" s="1"/>
      <c r="E1" s="1"/>
      <c r="F1" s="1"/>
      <c r="G1" s="1"/>
    </row>
    <row r="2" spans="1:7" ht="15">
      <c r="A2" s="3" t="str">
        <f>ENTIDAD</f>
        <v>Gobierno del Estado de Guanajuato</v>
      </c>
      <c r="B2" s="4"/>
      <c r="C2" s="4"/>
      <c r="D2" s="4"/>
      <c r="E2" s="4"/>
      <c r="F2" s="4"/>
      <c r="G2" s="5"/>
    </row>
    <row r="3" spans="1:7" ht="15">
      <c r="A3" s="6" t="s">
        <v>1</v>
      </c>
      <c r="B3" s="7"/>
      <c r="C3" s="7"/>
      <c r="D3" s="7"/>
      <c r="E3" s="7"/>
      <c r="F3" s="7"/>
      <c r="G3" s="8"/>
    </row>
    <row r="4" spans="1:7" ht="15">
      <c r="A4" s="6" t="s">
        <v>2</v>
      </c>
      <c r="B4" s="7"/>
      <c r="C4" s="7"/>
      <c r="D4" s="7"/>
      <c r="E4" s="7"/>
      <c r="F4" s="7"/>
      <c r="G4" s="8"/>
    </row>
    <row r="5" spans="1:7" ht="15">
      <c r="A5" s="6" t="s">
        <v>3</v>
      </c>
      <c r="B5" s="7"/>
      <c r="C5" s="7"/>
      <c r="D5" s="7"/>
      <c r="E5" s="7"/>
      <c r="F5" s="7"/>
      <c r="G5" s="8"/>
    </row>
    <row r="6" spans="1:7" ht="15">
      <c r="A6" s="9" t="s">
        <v>4</v>
      </c>
      <c r="B6" s="10">
        <f>ANIO1P</f>
        <v>2022</v>
      </c>
      <c r="C6" s="11" t="str">
        <f>ANIO2P</f>
        <v>2023 (d)</v>
      </c>
      <c r="D6" s="11" t="str">
        <f>ANIO3P</f>
        <v>2024 (d)</v>
      </c>
      <c r="E6" s="11" t="str">
        <f>ANIO4P</f>
        <v>2025 (d)</v>
      </c>
      <c r="F6" s="11" t="str">
        <f>ANIO5P</f>
        <v>2026 (d)</v>
      </c>
      <c r="G6" s="11" t="str">
        <f>ANIO6P</f>
        <v>2027 (d)</v>
      </c>
    </row>
    <row r="7" spans="1:7" ht="45">
      <c r="A7" s="12"/>
      <c r="B7" s="13" t="s">
        <v>5</v>
      </c>
      <c r="C7" s="14"/>
      <c r="D7" s="14"/>
      <c r="E7" s="14"/>
      <c r="F7" s="14"/>
      <c r="G7" s="14"/>
    </row>
    <row r="8" spans="1:7" ht="15">
      <c r="A8" s="15" t="s">
        <v>6</v>
      </c>
      <c r="B8" s="16">
        <f aca="true" t="shared" si="0" ref="B8:G8">SUM(B9:B17)</f>
        <v>29333130.750000007</v>
      </c>
      <c r="C8" s="16">
        <f t="shared" si="0"/>
        <v>30799787.287500005</v>
      </c>
      <c r="D8" s="16">
        <f t="shared" si="0"/>
        <v>32339776.651875004</v>
      </c>
      <c r="E8" s="16">
        <f t="shared" si="0"/>
        <v>33956765.48446876</v>
      </c>
      <c r="F8" s="16">
        <f t="shared" si="0"/>
        <v>35654603.7586922</v>
      </c>
      <c r="G8" s="16">
        <f t="shared" si="0"/>
        <v>37437333.94662681</v>
      </c>
    </row>
    <row r="9" spans="1:7" ht="15">
      <c r="A9" s="17" t="s">
        <v>7</v>
      </c>
      <c r="B9" s="18">
        <f>19527271.01*1.05</f>
        <v>20503634.560500003</v>
      </c>
      <c r="C9" s="18">
        <f aca="true" t="shared" si="1" ref="C9:G13">+B9*1.05</f>
        <v>21528816.288525004</v>
      </c>
      <c r="D9" s="18">
        <f t="shared" si="1"/>
        <v>22605257.102951255</v>
      </c>
      <c r="E9" s="18">
        <f t="shared" si="1"/>
        <v>23735519.958098818</v>
      </c>
      <c r="F9" s="18">
        <f t="shared" si="1"/>
        <v>24922295.95600376</v>
      </c>
      <c r="G9" s="18">
        <f t="shared" si="1"/>
        <v>26168410.75380395</v>
      </c>
    </row>
    <row r="10" spans="1:7" ht="15">
      <c r="A10" s="17" t="s">
        <v>8</v>
      </c>
      <c r="B10" s="18">
        <f>1224927.39*1.05</f>
        <v>1286173.7595</v>
      </c>
      <c r="C10" s="18">
        <f t="shared" si="1"/>
        <v>1350482.447475</v>
      </c>
      <c r="D10" s="18">
        <f t="shared" si="1"/>
        <v>1418006.56984875</v>
      </c>
      <c r="E10" s="18">
        <f t="shared" si="1"/>
        <v>1488906.8983411875</v>
      </c>
      <c r="F10" s="18">
        <f t="shared" si="1"/>
        <v>1563352.243258247</v>
      </c>
      <c r="G10" s="18">
        <f t="shared" si="1"/>
        <v>1641519.8554211594</v>
      </c>
    </row>
    <row r="11" spans="1:7" ht="15">
      <c r="A11" s="17" t="s">
        <v>9</v>
      </c>
      <c r="B11" s="18">
        <f>6456663.04*1.05</f>
        <v>6779496.192000001</v>
      </c>
      <c r="C11" s="18">
        <f t="shared" si="1"/>
        <v>7118471.001600001</v>
      </c>
      <c r="D11" s="18">
        <f t="shared" si="1"/>
        <v>7474394.551680001</v>
      </c>
      <c r="E11" s="18">
        <f t="shared" si="1"/>
        <v>7848114.279264002</v>
      </c>
      <c r="F11" s="18">
        <f t="shared" si="1"/>
        <v>8240519.993227202</v>
      </c>
      <c r="G11" s="18">
        <f t="shared" si="1"/>
        <v>8652545.992888562</v>
      </c>
    </row>
    <row r="12" spans="1:7" ht="15">
      <c r="A12" s="17" t="s">
        <v>10</v>
      </c>
      <c r="B12" s="18">
        <f>275385.03*1.05</f>
        <v>289154.28150000004</v>
      </c>
      <c r="C12" s="18">
        <f t="shared" si="1"/>
        <v>303611.99557500007</v>
      </c>
      <c r="D12" s="18">
        <f t="shared" si="1"/>
        <v>318792.5953537501</v>
      </c>
      <c r="E12" s="18">
        <f t="shared" si="1"/>
        <v>334732.22512143763</v>
      </c>
      <c r="F12" s="18">
        <f t="shared" si="1"/>
        <v>351468.8363775095</v>
      </c>
      <c r="G12" s="18">
        <f t="shared" si="1"/>
        <v>369042.278196385</v>
      </c>
    </row>
    <row r="13" spans="1:7" ht="15">
      <c r="A13" s="17" t="s">
        <v>11</v>
      </c>
      <c r="B13" s="18">
        <f>452068.53*1.05</f>
        <v>474671.95650000003</v>
      </c>
      <c r="C13" s="18">
        <f t="shared" si="1"/>
        <v>498405.55432500003</v>
      </c>
      <c r="D13" s="18">
        <f t="shared" si="1"/>
        <v>523325.8320412501</v>
      </c>
      <c r="E13" s="18">
        <f t="shared" si="1"/>
        <v>549492.1236433126</v>
      </c>
      <c r="F13" s="18">
        <f t="shared" si="1"/>
        <v>576966.7298254783</v>
      </c>
      <c r="G13" s="18">
        <f t="shared" si="1"/>
        <v>605815.0663167522</v>
      </c>
    </row>
    <row r="14" spans="1:7" ht="15">
      <c r="A14" s="17" t="s">
        <v>12</v>
      </c>
      <c r="B14" s="18"/>
      <c r="C14" s="18"/>
      <c r="D14" s="18"/>
      <c r="E14" s="18"/>
      <c r="F14" s="18"/>
      <c r="G14" s="18"/>
    </row>
    <row r="15" spans="1:7" ht="15">
      <c r="A15" s="17" t="s">
        <v>13</v>
      </c>
      <c r="B15" s="18"/>
      <c r="C15" s="18"/>
      <c r="D15" s="18"/>
      <c r="E15" s="18"/>
      <c r="F15" s="18"/>
      <c r="G15" s="18"/>
    </row>
    <row r="16" spans="1:7" ht="15">
      <c r="A16" s="17" t="s">
        <v>14</v>
      </c>
      <c r="B16" s="18"/>
      <c r="C16" s="18"/>
      <c r="D16" s="18"/>
      <c r="E16" s="18"/>
      <c r="F16" s="18"/>
      <c r="G16" s="18"/>
    </row>
    <row r="17" spans="1:7" ht="15">
      <c r="A17" s="17" t="s">
        <v>15</v>
      </c>
      <c r="B17" s="18"/>
      <c r="C17" s="18"/>
      <c r="D17" s="18"/>
      <c r="E17" s="18"/>
      <c r="F17" s="18"/>
      <c r="G17" s="18"/>
    </row>
    <row r="18" spans="1:7" ht="15">
      <c r="A18" s="19"/>
      <c r="B18" s="20"/>
      <c r="C18" s="20"/>
      <c r="D18" s="20"/>
      <c r="E18" s="20"/>
      <c r="F18" s="20"/>
      <c r="G18" s="20"/>
    </row>
    <row r="19" spans="1:7" ht="15">
      <c r="A19" s="21" t="s">
        <v>16</v>
      </c>
      <c r="B19" s="22">
        <f aca="true" t="shared" si="2" ref="B19:G19">SUM(B20:B28)</f>
        <v>0</v>
      </c>
      <c r="C19" s="22">
        <f t="shared" si="2"/>
        <v>0</v>
      </c>
      <c r="D19" s="22">
        <f t="shared" si="2"/>
        <v>0</v>
      </c>
      <c r="E19" s="22">
        <f t="shared" si="2"/>
        <v>0</v>
      </c>
      <c r="F19" s="22">
        <f t="shared" si="2"/>
        <v>0</v>
      </c>
      <c r="G19" s="22">
        <f t="shared" si="2"/>
        <v>0</v>
      </c>
    </row>
    <row r="20" spans="1:7" ht="15">
      <c r="A20" s="17" t="s">
        <v>7</v>
      </c>
      <c r="B20" s="18"/>
      <c r="C20" s="18"/>
      <c r="D20" s="18"/>
      <c r="E20" s="18"/>
      <c r="F20" s="18"/>
      <c r="G20" s="18"/>
    </row>
    <row r="21" spans="1:7" ht="15">
      <c r="A21" s="17" t="s">
        <v>8</v>
      </c>
      <c r="B21" s="18"/>
      <c r="C21" s="18"/>
      <c r="D21" s="18"/>
      <c r="E21" s="18"/>
      <c r="F21" s="18"/>
      <c r="G21" s="18"/>
    </row>
    <row r="22" spans="1:7" ht="15">
      <c r="A22" s="17" t="s">
        <v>9</v>
      </c>
      <c r="B22" s="18"/>
      <c r="C22" s="18"/>
      <c r="D22" s="18"/>
      <c r="E22" s="18"/>
      <c r="F22" s="18"/>
      <c r="G22" s="18"/>
    </row>
    <row r="23" spans="1:7" ht="15">
      <c r="A23" s="17" t="s">
        <v>10</v>
      </c>
      <c r="B23" s="18"/>
      <c r="C23" s="18"/>
      <c r="D23" s="18"/>
      <c r="E23" s="18"/>
      <c r="F23" s="18"/>
      <c r="G23" s="18"/>
    </row>
    <row r="24" spans="1:7" ht="15">
      <c r="A24" s="17" t="s">
        <v>11</v>
      </c>
      <c r="B24" s="18"/>
      <c r="C24" s="18"/>
      <c r="D24" s="18"/>
      <c r="E24" s="18"/>
      <c r="F24" s="18"/>
      <c r="G24" s="18"/>
    </row>
    <row r="25" spans="1:7" ht="15">
      <c r="A25" s="17" t="s">
        <v>12</v>
      </c>
      <c r="B25" s="18"/>
      <c r="C25" s="18"/>
      <c r="D25" s="18"/>
      <c r="E25" s="18"/>
      <c r="F25" s="18"/>
      <c r="G25" s="18"/>
    </row>
    <row r="26" spans="1:7" ht="15">
      <c r="A26" s="17" t="s">
        <v>13</v>
      </c>
      <c r="B26" s="18"/>
      <c r="C26" s="18"/>
      <c r="D26" s="18"/>
      <c r="E26" s="18"/>
      <c r="F26" s="18"/>
      <c r="G26" s="18"/>
    </row>
    <row r="27" spans="1:7" ht="15">
      <c r="A27" s="17" t="s">
        <v>17</v>
      </c>
      <c r="B27" s="18"/>
      <c r="C27" s="18"/>
      <c r="D27" s="18"/>
      <c r="E27" s="18"/>
      <c r="F27" s="18"/>
      <c r="G27" s="18"/>
    </row>
    <row r="28" spans="1:7" ht="15">
      <c r="A28" s="17" t="s">
        <v>15</v>
      </c>
      <c r="B28" s="18"/>
      <c r="C28" s="18"/>
      <c r="D28" s="18"/>
      <c r="E28" s="18"/>
      <c r="F28" s="18"/>
      <c r="G28" s="18"/>
    </row>
    <row r="29" spans="1:7" ht="15">
      <c r="A29" s="20"/>
      <c r="B29" s="20"/>
      <c r="C29" s="20"/>
      <c r="D29" s="20"/>
      <c r="E29" s="20"/>
      <c r="F29" s="20"/>
      <c r="G29" s="20"/>
    </row>
    <row r="30" spans="1:7" ht="15">
      <c r="A30" s="21" t="s">
        <v>18</v>
      </c>
      <c r="B30" s="22">
        <f aca="true" t="shared" si="3" ref="B30:G30">B8+B19</f>
        <v>29333130.750000007</v>
      </c>
      <c r="C30" s="22">
        <f t="shared" si="3"/>
        <v>30799787.287500005</v>
      </c>
      <c r="D30" s="22">
        <f t="shared" si="3"/>
        <v>32339776.651875004</v>
      </c>
      <c r="E30" s="22">
        <f t="shared" si="3"/>
        <v>33956765.48446876</v>
      </c>
      <c r="F30" s="22">
        <f t="shared" si="3"/>
        <v>35654603.7586922</v>
      </c>
      <c r="G30" s="22">
        <f t="shared" si="3"/>
        <v>37437333.94662681</v>
      </c>
    </row>
    <row r="31" spans="1:7" ht="15">
      <c r="A31" s="23"/>
      <c r="B31" s="23"/>
      <c r="C31" s="23"/>
      <c r="D31" s="23"/>
      <c r="E31" s="23"/>
      <c r="F31" s="23"/>
      <c r="G31" s="23"/>
    </row>
  </sheetData>
  <sheetProtection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type="decimal" allowBlank="1" showInputMessage="1" showErrorMessage="1" sqref="B8:G30">
      <formula1>-17976931348623100000000000000000000000000000000000000000000000000000000000000000000000000000000000000</formula1>
      <formula2>1.79769313486231E+100</formula2>
    </dataValidation>
    <dataValidation allowBlank="1" showInputMessage="1" showErrorMessage="1" prompt="Año 5 (d)" sqref="G6:G7"/>
    <dataValidation allowBlank="1" showInputMessage="1" showErrorMessage="1" prompt="Año 4 (d)" sqref="F6:F7"/>
    <dataValidation allowBlank="1" showInputMessage="1" showErrorMessage="1" prompt="Año 3 (d)" sqref="E6:E7"/>
    <dataValidation allowBlank="1" showInputMessage="1" showErrorMessage="1" prompt="Año 2 (d)" sqref="D6:D7"/>
    <dataValidation allowBlank="1" showInputMessage="1" showErrorMessage="1" prompt="Año 1 (d)" sqref="C6:C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 Medina Doñates</dc:creator>
  <cp:keywords/>
  <dc:description/>
  <cp:lastModifiedBy>Yolanda Medina Doñates</cp:lastModifiedBy>
  <dcterms:created xsi:type="dcterms:W3CDTF">2021-05-21T19:39:45Z</dcterms:created>
  <dcterms:modified xsi:type="dcterms:W3CDTF">2021-05-21T19:40:41Z</dcterms:modified>
  <cp:category/>
  <cp:version/>
  <cp:contentType/>
  <cp:contentStatus/>
</cp:coreProperties>
</file>