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1er. TRIM17\INFORMACION CONTABLE\"/>
    </mc:Choice>
  </mc:AlternateContent>
  <bookViews>
    <workbookView xWindow="0" yWindow="0" windowWidth="20490" windowHeight="7050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H36" i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E27" i="1"/>
  <c r="D27" i="1"/>
  <c r="H27" i="1" s="1"/>
  <c r="H23" i="1"/>
  <c r="H22" i="1"/>
  <c r="E21" i="1"/>
  <c r="E19" i="1" s="1"/>
  <c r="H20" i="1"/>
  <c r="E20" i="1"/>
  <c r="G19" i="1"/>
  <c r="F19" i="1"/>
  <c r="D19" i="1"/>
  <c r="H17" i="1"/>
  <c r="H16" i="1"/>
  <c r="D15" i="1"/>
  <c r="H15" i="1" s="1"/>
  <c r="G14" i="1"/>
  <c r="G25" i="1" s="1"/>
  <c r="G38" i="1" s="1"/>
  <c r="F14" i="1"/>
  <c r="F25" i="1" s="1"/>
  <c r="E14" i="1"/>
  <c r="D14" i="1"/>
  <c r="D25" i="1" s="1"/>
  <c r="H12" i="1"/>
  <c r="H19" i="1" l="1"/>
  <c r="H25" i="1"/>
  <c r="J25" i="1" s="1"/>
  <c r="D38" i="1"/>
  <c r="H38" i="1" s="1"/>
  <c r="J38" i="1" s="1"/>
  <c r="E25" i="1"/>
  <c r="E38" i="1" s="1"/>
  <c r="H14" i="1"/>
  <c r="H21" i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<sst xmlns="http://schemas.openxmlformats.org/spreadsheetml/2006/main" count="35" uniqueCount="27">
  <si>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</si>
  <si>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>Al 31 de Marzo del 2017</t>
  </si>
  <si>
    <t>(pesos)</t>
  </si>
  <si>
    <t>Ente Público:</t>
  </si>
  <si>
    <t>INSTITUTO TECNOLÓGICO SUPERIOR DE PURÍSIMA DEL RINCÓN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</si>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</sst>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4" fontId="2" fillId="0" borderId="0" xfId="0" applyNumberFormat="1" applyFont="1"/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2</xdr:col>
      <xdr:colOff>1828800</xdr:colOff>
      <xdr:row>44</xdr:row>
      <xdr:rowOff>9524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6700" y="6515100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695320</xdr:colOff>
      <xdr:row>42</xdr:row>
      <xdr:rowOff>64287</xdr:rowOff>
    </xdr:from>
    <xdr:to>
      <xdr:col>9</xdr:col>
      <xdr:colOff>30944</xdr:colOff>
      <xdr:row>44</xdr:row>
      <xdr:rowOff>73811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601070" y="6579387"/>
          <a:ext cx="320277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7/1er.%20TRIM17/Estados%20Fros%20y%20Pptales%202017.marzo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IR "/>
      <sheetName val="CProg"/>
      <sheetName val="PyPI"/>
      <sheetName val="Rel Cta Banc"/>
      <sheetName val="Esq Bur"/>
      <sheetName val="Hoja1"/>
    </sheetNames>
    <sheetDataSet>
      <sheetData sheetId="0"/>
      <sheetData sheetId="1">
        <row r="44">
          <cell r="J44">
            <v>45942221.189999998</v>
          </cell>
        </row>
        <row r="50">
          <cell r="J50">
            <v>74230.649999999994</v>
          </cell>
        </row>
        <row r="51">
          <cell r="J51">
            <v>3148964.15</v>
          </cell>
        </row>
        <row r="61">
          <cell r="I61">
            <v>66180828.090000004</v>
          </cell>
          <cell r="J61">
            <v>49165415.989999995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view="pageLayout" topLeftCell="B1" zoomScaleNormal="85" workbookViewId="0">
      <selection activeCell="H46" sqref="H46"/>
    </sheetView>
  </sheetViews>
  <sheetFormatPr baseColWidth="10" defaultRowHeight="12.75" x14ac:dyDescent="0.2"/>
  <cols>
    <col min="1" max="1" width="3.7109375" style="48" customWidth="1"/>
    <col min="2" max="2" width="11.7109375" style="49" customWidth="1"/>
    <col min="3" max="3" width="57.42578125" style="49" customWidth="1"/>
    <col min="4" max="6" width="18.7109375" style="50" customWidth="1"/>
    <col min="7" max="7" width="15.85546875" style="50" customWidth="1"/>
    <col min="8" max="8" width="16.140625" style="50" customWidth="1"/>
    <col min="9" max="9" width="3.28515625" style="48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45942221.189999998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45942221.189999998</v>
      </c>
      <c r="I14" s="27"/>
    </row>
    <row r="15" spans="1:10" x14ac:dyDescent="0.2">
      <c r="A15" s="20"/>
      <c r="B15" s="36" t="s">
        <v>14</v>
      </c>
      <c r="C15" s="36"/>
      <c r="D15" s="37">
        <f>+[1]ESF!J44</f>
        <v>45942221.189999998</v>
      </c>
      <c r="E15" s="37">
        <v>0</v>
      </c>
      <c r="F15" s="37">
        <v>0</v>
      </c>
      <c r="G15" s="37">
        <v>0</v>
      </c>
      <c r="H15" s="33">
        <f t="shared" ref="H15:H23" si="0">SUM(D15:G15)</f>
        <v>45942221.189999998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3223194.8</v>
      </c>
      <c r="F19" s="35">
        <f>SUM(F20:F23)</f>
        <v>0</v>
      </c>
      <c r="G19" s="35">
        <f>SUM(G20:G23)</f>
        <v>0</v>
      </c>
      <c r="H19" s="35">
        <f t="shared" si="0"/>
        <v>3223194.8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+[1]ESF!J50</f>
        <v>74230.649999999994</v>
      </c>
      <c r="F20" s="37">
        <v>0</v>
      </c>
      <c r="G20" s="37">
        <v>0</v>
      </c>
      <c r="H20" s="33">
        <f t="shared" si="0"/>
        <v>74230.649999999994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+[1]ESF!J51</f>
        <v>3148964.15</v>
      </c>
      <c r="F21" s="37">
        <v>0</v>
      </c>
      <c r="G21" s="37">
        <v>0</v>
      </c>
      <c r="H21" s="33">
        <f t="shared" si="0"/>
        <v>3148964.15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45942221.189999998</v>
      </c>
      <c r="E25" s="39">
        <f>E12+E14+E19</f>
        <v>3223194.8</v>
      </c>
      <c r="F25" s="39">
        <f>F12+F14+F19</f>
        <v>0</v>
      </c>
      <c r="G25" s="39">
        <f>G12+G14+G19</f>
        <v>0</v>
      </c>
      <c r="H25" s="39">
        <f>SUM(D25:G25)</f>
        <v>49165415.989999995</v>
      </c>
      <c r="I25" s="27"/>
      <c r="J25" s="40">
        <f>+[1]ESF!J61-EVHP!H25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15352259.050000001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15352259.050000001</v>
      </c>
      <c r="I27" s="27"/>
    </row>
    <row r="28" spans="1:10" x14ac:dyDescent="0.2">
      <c r="A28" s="20"/>
      <c r="B28" s="36" t="s">
        <v>24</v>
      </c>
      <c r="C28" s="36"/>
      <c r="D28" s="41">
        <v>15352259.050000001</v>
      </c>
      <c r="E28" s="37">
        <v>0</v>
      </c>
      <c r="F28" s="37">
        <v>0</v>
      </c>
      <c r="G28" s="37">
        <v>0</v>
      </c>
      <c r="H28" s="33">
        <f>SUM(D28:G28)</f>
        <v>15352259.050000001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E33-E34</f>
        <v>0</v>
      </c>
      <c r="F32" s="35">
        <f>F33-F34</f>
        <v>1737383.7</v>
      </c>
      <c r="G32" s="35">
        <f>SUM(G33:G36)</f>
        <v>0</v>
      </c>
      <c r="H32" s="35">
        <f>SUM(D32:G32)</f>
        <v>1737383.7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41">
        <v>0</v>
      </c>
      <c r="F33" s="41">
        <v>1857296.52</v>
      </c>
      <c r="G33" s="37">
        <v>0</v>
      </c>
      <c r="H33" s="33">
        <f>SUM(D33:G33)</f>
        <v>1857296.52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41">
        <v>0</v>
      </c>
      <c r="F34" s="41">
        <v>119912.82</v>
      </c>
      <c r="G34" s="37">
        <v>0</v>
      </c>
      <c r="H34" s="33">
        <f>SUM(D34:G34)</f>
        <v>119912.82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2"/>
      <c r="B38" s="43" t="s">
        <v>25</v>
      </c>
      <c r="C38" s="43"/>
      <c r="D38" s="44">
        <f>D25+D27+D32</f>
        <v>61294480.239999995</v>
      </c>
      <c r="E38" s="44">
        <f>E25+E27+E32</f>
        <v>3223194.8</v>
      </c>
      <c r="F38" s="44">
        <f>F33-F34</f>
        <v>1737383.7</v>
      </c>
      <c r="G38" s="44">
        <f>G25+G27+G32</f>
        <v>0</v>
      </c>
      <c r="H38" s="44">
        <f>SUM(D38:G38)</f>
        <v>66255058.739999995</v>
      </c>
      <c r="I38" s="45"/>
      <c r="J38" s="40">
        <f>+H38-[1]ESF!I61</f>
        <v>74230.649999991059</v>
      </c>
    </row>
    <row r="39" spans="1:10" ht="6" customHeight="1" x14ac:dyDescent="0.2">
      <c r="A39" s="46"/>
      <c r="B39" s="46"/>
      <c r="C39" s="46"/>
      <c r="D39" s="46"/>
      <c r="E39" s="46"/>
      <c r="F39" s="46"/>
      <c r="G39" s="46"/>
      <c r="H39" s="46"/>
      <c r="I39" s="47"/>
    </row>
    <row r="40" spans="1:10" ht="6" customHeight="1" x14ac:dyDescent="0.2">
      <c r="D40" s="49"/>
      <c r="E40" s="49"/>
      <c r="I40" s="22"/>
    </row>
    <row r="41" spans="1:10" ht="15" customHeight="1" x14ac:dyDescent="0.2">
      <c r="A41" s="4"/>
      <c r="B41" s="51" t="s">
        <v>26</v>
      </c>
      <c r="C41" s="51"/>
      <c r="D41" s="51"/>
      <c r="E41" s="51"/>
      <c r="F41" s="51"/>
      <c r="G41" s="51"/>
      <c r="H41" s="51"/>
      <c r="I41" s="51"/>
    </row>
    <row r="42" spans="1:10" ht="9.75" customHeight="1" x14ac:dyDescent="0.2">
      <c r="A42" s="4"/>
      <c r="B42" s="25"/>
      <c r="C42" s="52"/>
      <c r="D42" s="53"/>
      <c r="E42" s="53"/>
      <c r="F42" s="4"/>
      <c r="G42" s="54"/>
      <c r="H42" s="52"/>
      <c r="I42" s="53"/>
    </row>
    <row r="43" spans="1:10" ht="50.1" customHeight="1" x14ac:dyDescent="0.2">
      <c r="A43" s="4"/>
      <c r="B43" s="25"/>
      <c r="C43" s="55"/>
      <c r="D43" s="55"/>
      <c r="E43" s="53"/>
      <c r="F43" s="4"/>
      <c r="G43" s="56"/>
      <c r="H43" s="56"/>
      <c r="I43" s="53"/>
    </row>
    <row r="44" spans="1:10" ht="14.1" customHeight="1" x14ac:dyDescent="0.2">
      <c r="A44" s="4"/>
      <c r="B44" s="57"/>
      <c r="C44" s="58"/>
      <c r="D44" s="58"/>
      <c r="E44" s="53"/>
      <c r="F44" s="53"/>
      <c r="G44" s="58"/>
      <c r="H44" s="58"/>
      <c r="I44" s="23"/>
    </row>
    <row r="45" spans="1:10" ht="14.1" customHeight="1" x14ac:dyDescent="0.2">
      <c r="A45" s="4"/>
      <c r="B45" s="59"/>
      <c r="C45" s="60"/>
      <c r="D45" s="60"/>
      <c r="E45" s="61"/>
      <c r="F45" s="61"/>
      <c r="G45" s="60"/>
      <c r="H45" s="60"/>
      <c r="I45" s="23"/>
    </row>
    <row r="46" spans="1:10" x14ac:dyDescent="0.2">
      <c r="C46" s="62"/>
      <c r="D46" s="63"/>
      <c r="E46" s="63"/>
      <c r="F46" s="63"/>
      <c r="G46" s="63"/>
      <c r="H46" s="63"/>
      <c r="I46" s="52"/>
    </row>
    <row r="47" spans="1:10" x14ac:dyDescent="0.2">
      <c r="C47" s="62"/>
      <c r="D47" s="63"/>
      <c r="E47" s="63"/>
      <c r="F47" s="63"/>
      <c r="G47" s="63"/>
      <c r="H47" s="63"/>
      <c r="I47" s="52"/>
    </row>
    <row r="48" spans="1:10" x14ac:dyDescent="0.2">
      <c r="C48" s="62"/>
      <c r="D48" s="63"/>
      <c r="E48" s="63"/>
      <c r="F48" s="63"/>
      <c r="G48" s="63"/>
      <c r="H48" s="63"/>
      <c r="I48" s="52"/>
    </row>
    <row r="49" spans="3:9" x14ac:dyDescent="0.2">
      <c r="C49" s="62"/>
      <c r="D49" s="63"/>
      <c r="E49" s="63"/>
      <c r="F49" s="63"/>
      <c r="G49" s="63"/>
      <c r="H49" s="63"/>
      <c r="I49" s="52"/>
    </row>
    <row r="50" spans="3:9" x14ac:dyDescent="0.2">
      <c r="C50" s="62"/>
      <c r="D50" s="63"/>
      <c r="E50" s="63"/>
      <c r="F50" s="63"/>
      <c r="G50" s="63"/>
      <c r="H50" s="63"/>
      <c r="I50" s="52"/>
    </row>
    <row r="51" spans="3:9" x14ac:dyDescent="0.2">
      <c r="C51" s="62"/>
      <c r="D51" s="63"/>
      <c r="E51" s="63"/>
      <c r="F51" s="63"/>
      <c r="G51" s="63"/>
      <c r="H51" s="63"/>
      <c r="I51" s="52"/>
    </row>
    <row r="52" spans="3:9" x14ac:dyDescent="0.2">
      <c r="C52" s="62"/>
      <c r="D52" s="63"/>
      <c r="E52" s="63"/>
      <c r="F52" s="63"/>
      <c r="G52" s="63"/>
      <c r="H52" s="63"/>
      <c r="I52" s="52"/>
    </row>
    <row r="53" spans="3:9" x14ac:dyDescent="0.2">
      <c r="C53" s="62"/>
      <c r="D53" s="63"/>
      <c r="E53" s="63"/>
      <c r="F53" s="63"/>
      <c r="G53" s="63"/>
      <c r="H53" s="63"/>
      <c r="I53" s="52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3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2018-04-23T16:35:17Z</dcterms:created>
  <dcterms:modified xsi:type="dcterms:W3CDTF">2018-04-23T16:35:27Z</dcterms:modified>
</cp:coreProperties>
</file>