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EAI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J25" i="1"/>
  <c r="G25" i="1"/>
  <c r="J24" i="1"/>
  <c r="G24" i="1"/>
  <c r="J23" i="1"/>
  <c r="G23" i="1"/>
  <c r="J22" i="1"/>
  <c r="G22" i="1"/>
  <c r="J19" i="1"/>
  <c r="G19" i="1"/>
  <c r="J16" i="1"/>
  <c r="G16" i="1"/>
  <c r="G28" i="1" s="1"/>
  <c r="J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<sst xmlns="http://schemas.openxmlformats.org/spreadsheetml/2006/main" count="38" uniqueCount="34">
  <si>
    <t>ESTADO ANALÍTICO DE INGRESOS</t>
  </si>
  <si>
    <t>Del 1 de Enero al 31 de Diciembre de 2015</t>
  </si>
  <si>
    <t xml:space="preserve">Ente Público:      </t>
  </si>
  <si>
    <t>INSTITUTO TECNOLOGICO SUPERIOR DE PURISIMA DEL RINCON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</si>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</sst>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7" fillId="2" borderId="9" xfId="1" applyFont="1" applyFill="1" applyBorder="1" applyAlignment="1">
      <alignment vertical="center" wrapText="1"/>
    </xf>
    <xf numFmtId="43" fontId="8" fillId="2" borderId="9" xfId="1" applyFont="1" applyFill="1" applyBorder="1" applyAlignment="1">
      <alignment vertical="center" wrapText="1"/>
    </xf>
    <xf numFmtId="0" fontId="9" fillId="2" borderId="7" xfId="2" applyFont="1" applyFill="1" applyBorder="1" applyAlignment="1">
      <alignment horizontal="center" vertical="center"/>
    </xf>
    <xf numFmtId="4" fontId="8" fillId="0" borderId="9" xfId="0" applyNumberFormat="1" applyFont="1" applyBorder="1"/>
    <xf numFmtId="4" fontId="8" fillId="0" borderId="0" xfId="0" applyNumberFormat="1" applyFont="1"/>
    <xf numFmtId="4" fontId="10" fillId="0" borderId="9" xfId="0" applyNumberFormat="1" applyFont="1" applyBorder="1"/>
    <xf numFmtId="43" fontId="10" fillId="2" borderId="9" xfId="1" applyFont="1" applyFill="1" applyBorder="1" applyAlignment="1">
      <alignment vertical="center" wrapText="1"/>
    </xf>
    <xf numFmtId="0" fontId="8" fillId="0" borderId="9" xfId="0" applyFont="1" applyBorder="1"/>
    <xf numFmtId="0" fontId="11" fillId="2" borderId="0" xfId="2" applyFont="1" applyFill="1"/>
    <xf numFmtId="4" fontId="8" fillId="0" borderId="8" xfId="0" applyNumberFormat="1" applyFont="1" applyBorder="1"/>
    <xf numFmtId="43" fontId="8" fillId="2" borderId="8" xfId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9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3" fontId="6" fillId="2" borderId="9" xfId="1" applyFont="1" applyFill="1" applyBorder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top" wrapText="1"/>
    </xf>
    <xf numFmtId="43" fontId="12" fillId="2" borderId="4" xfId="1" applyFont="1" applyFill="1" applyBorder="1" applyAlignment="1">
      <alignment vertical="top" wrapText="1"/>
    </xf>
    <xf numFmtId="0" fontId="2" fillId="0" borderId="0" xfId="0" applyFont="1"/>
    <xf numFmtId="0" fontId="13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12" fillId="2" borderId="0" xfId="1" applyFont="1" applyFill="1" applyBorder="1" applyProtection="1"/>
    <xf numFmtId="43" fontId="12" fillId="2" borderId="0" xfId="1" applyFont="1" applyFill="1" applyBorder="1" applyAlignment="1" applyProtection="1">
      <alignment vertical="top"/>
    </xf>
    <xf numFmtId="0" fontId="2" fillId="0" borderId="0" xfId="0" applyFont="1" applyBorder="1" applyAlignment="1">
      <alignment horizontal="center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4</xdr:col>
      <xdr:colOff>95250</xdr:colOff>
      <xdr:row>39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5726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31</xdr:row>
      <xdr:rowOff>785</xdr:rowOff>
    </xdr:from>
    <xdr:to>
      <xdr:col>9</xdr:col>
      <xdr:colOff>762000</xdr:colOff>
      <xdr:row>38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5734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0"/>
  <sheetViews>
    <sheetView showGridLines="0" tabSelected="1" view="pageLayout" topLeftCell="B17" zoomScale="80" zoomScaleNormal="100" zoomScalePageLayoutView="80" workbookViewId="0">
      <selection activeCell="E37" sqref="E37"/>
    </sheetView>
  </sheetViews>
  <sheetFormatPr baseColWidth="10" defaultRowHeight="12" x14ac:dyDescent="0.2"/>
  <cols>
    <col min="1" max="1" width="1.140625" style="1" customWidth="1"/>
    <col min="2" max="3" width="3.7109375" style="45" customWidth="1"/>
    <col min="4" max="4" width="46.42578125" style="45" customWidth="1"/>
    <col min="5" max="10" width="15.7109375" style="45" customWidth="1"/>
    <col min="11" max="11" width="2" style="1" customWidth="1"/>
    <col min="12" max="16384" width="11.42578125" style="45"/>
  </cols>
  <sheetData>
    <row r="1" spans="1:10" ht="18.7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">
      <c r="B2" s="2"/>
      <c r="C2" s="2"/>
      <c r="D2" s="59"/>
      <c r="E2" s="59"/>
      <c r="F2" s="59"/>
      <c r="G2" s="59"/>
      <c r="H2" s="59"/>
      <c r="I2" s="59"/>
      <c r="J2" s="59"/>
    </row>
    <row r="3" spans="1:10" ht="15" customHeight="1" x14ac:dyDescent="0.2">
      <c r="B3" s="59" t="s">
        <v>1</v>
      </c>
      <c r="C3" s="59"/>
      <c r="D3" s="59"/>
      <c r="E3" s="59"/>
      <c r="F3" s="59"/>
      <c r="G3" s="59"/>
      <c r="H3" s="59"/>
      <c r="I3" s="59"/>
      <c r="J3" s="59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 t="s">
        <v>3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13"/>
      <c r="B7" s="58" t="s">
        <v>4</v>
      </c>
      <c r="C7" s="58"/>
      <c r="D7" s="58"/>
      <c r="E7" s="58" t="s">
        <v>5</v>
      </c>
      <c r="F7" s="58"/>
      <c r="G7" s="58"/>
      <c r="H7" s="58"/>
      <c r="I7" s="58"/>
      <c r="J7" s="54" t="s">
        <v>6</v>
      </c>
    </row>
    <row r="8" spans="1:10" ht="24" x14ac:dyDescent="0.2">
      <c r="A8" s="3"/>
      <c r="B8" s="58"/>
      <c r="C8" s="58"/>
      <c r="D8" s="58"/>
      <c r="E8" s="14" t="s">
        <v>7</v>
      </c>
      <c r="F8" s="15" t="s">
        <v>8</v>
      </c>
      <c r="G8" s="14" t="s">
        <v>9</v>
      </c>
      <c r="H8" s="14" t="s">
        <v>10</v>
      </c>
      <c r="I8" s="14" t="s">
        <v>11</v>
      </c>
      <c r="J8" s="54"/>
    </row>
    <row r="9" spans="1:10" ht="12" customHeight="1" x14ac:dyDescent="0.2">
      <c r="A9" s="3"/>
      <c r="B9" s="58"/>
      <c r="C9" s="58"/>
      <c r="D9" s="58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55" t="s">
        <v>18</v>
      </c>
      <c r="C11" s="56"/>
      <c r="D11" s="57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55" t="s">
        <v>19</v>
      </c>
      <c r="C12" s="56"/>
      <c r="D12" s="57"/>
      <c r="E12" s="22">
        <v>0</v>
      </c>
      <c r="F12" s="22">
        <v>0</v>
      </c>
      <c r="G12" s="22">
        <f>+E12+F12</f>
        <v>0</v>
      </c>
      <c r="H12" s="22">
        <v>0</v>
      </c>
      <c r="I12" s="22">
        <v>0</v>
      </c>
      <c r="J12" s="22">
        <f>+I12-E12</f>
        <v>0</v>
      </c>
    </row>
    <row r="13" spans="1:10" ht="12" customHeight="1" x14ac:dyDescent="0.2">
      <c r="A13" s="16"/>
      <c r="B13" s="55" t="s">
        <v>20</v>
      </c>
      <c r="C13" s="56"/>
      <c r="D13" s="57"/>
      <c r="E13" s="22">
        <v>0</v>
      </c>
      <c r="F13" s="22">
        <v>0</v>
      </c>
      <c r="G13" s="22">
        <f>+E13+F13</f>
        <v>0</v>
      </c>
      <c r="H13" s="22">
        <v>0</v>
      </c>
      <c r="I13" s="22">
        <v>0</v>
      </c>
      <c r="J13" s="22">
        <f>+I13-E13</f>
        <v>0</v>
      </c>
    </row>
    <row r="14" spans="1:10" ht="12" customHeight="1" x14ac:dyDescent="0.2">
      <c r="A14" s="16"/>
      <c r="B14" s="55" t="s">
        <v>21</v>
      </c>
      <c r="C14" s="56"/>
      <c r="D14" s="57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55" t="s">
        <v>22</v>
      </c>
      <c r="C15" s="56"/>
      <c r="D15" s="57"/>
      <c r="E15" s="23"/>
      <c r="F15" s="23"/>
      <c r="G15" s="23"/>
      <c r="H15" s="23"/>
      <c r="I15" s="23"/>
      <c r="J15" s="23"/>
    </row>
    <row r="16" spans="1:10" ht="12" customHeight="1" x14ac:dyDescent="0.2">
      <c r="A16" s="16"/>
      <c r="B16" s="24"/>
      <c r="C16" s="56" t="s">
        <v>23</v>
      </c>
      <c r="D16" s="57"/>
      <c r="E16" s="25">
        <v>236505</v>
      </c>
      <c r="F16" s="26">
        <v>-95427.85</v>
      </c>
      <c r="G16" s="25">
        <f>E16+F16</f>
        <v>141077.15</v>
      </c>
      <c r="H16" s="25">
        <v>141077.15</v>
      </c>
      <c r="I16" s="25">
        <v>141077.15</v>
      </c>
      <c r="J16" s="27">
        <f>I16-E16</f>
        <v>-95427.85</v>
      </c>
    </row>
    <row r="17" spans="1:10" ht="12" customHeight="1" x14ac:dyDescent="0.2">
      <c r="A17" s="16"/>
      <c r="B17" s="24"/>
      <c r="C17" s="56" t="s">
        <v>24</v>
      </c>
      <c r="D17" s="57"/>
      <c r="E17" s="23"/>
      <c r="F17" s="23"/>
      <c r="G17" s="23"/>
      <c r="H17" s="23"/>
      <c r="I17" s="23"/>
      <c r="J17" s="28"/>
    </row>
    <row r="18" spans="1:10" ht="12" customHeight="1" x14ac:dyDescent="0.2">
      <c r="A18" s="16"/>
      <c r="B18" s="55" t="s">
        <v>25</v>
      </c>
      <c r="C18" s="56"/>
      <c r="D18" s="57"/>
      <c r="E18" s="23"/>
      <c r="F18" s="23"/>
      <c r="G18" s="23"/>
      <c r="H18" s="23"/>
      <c r="I18" s="23"/>
      <c r="J18" s="28"/>
    </row>
    <row r="19" spans="1:10" ht="12" customHeight="1" x14ac:dyDescent="0.2">
      <c r="A19" s="16"/>
      <c r="B19" s="24"/>
      <c r="C19" s="56" t="s">
        <v>23</v>
      </c>
      <c r="D19" s="57"/>
      <c r="E19" s="25">
        <v>4250</v>
      </c>
      <c r="F19" s="26">
        <v>2459994.77</v>
      </c>
      <c r="G19" s="25">
        <f>E19+F19</f>
        <v>2464244.77</v>
      </c>
      <c r="H19" s="25">
        <v>2464244.77</v>
      </c>
      <c r="I19" s="25">
        <v>2464244.77</v>
      </c>
      <c r="J19" s="27">
        <f>I19-E19</f>
        <v>2459994.77</v>
      </c>
    </row>
    <row r="20" spans="1:10" ht="12" customHeight="1" x14ac:dyDescent="0.2">
      <c r="A20" s="16"/>
      <c r="B20" s="24"/>
      <c r="C20" s="56" t="s">
        <v>24</v>
      </c>
      <c r="D20" s="57"/>
      <c r="E20" s="23"/>
      <c r="F20" s="23"/>
      <c r="G20" s="23"/>
      <c r="H20" s="23"/>
      <c r="I20" s="23"/>
      <c r="J20" s="28"/>
    </row>
    <row r="21" spans="1:10" ht="12" customHeight="1" x14ac:dyDescent="0.2">
      <c r="A21" s="16"/>
      <c r="B21" s="55" t="s">
        <v>26</v>
      </c>
      <c r="C21" s="56"/>
      <c r="D21" s="57"/>
      <c r="E21" s="23"/>
      <c r="F21" s="23"/>
      <c r="G21" s="23"/>
      <c r="H21" s="23"/>
      <c r="I21" s="23"/>
      <c r="J21" s="28"/>
    </row>
    <row r="22" spans="1:10" ht="12" customHeight="1" x14ac:dyDescent="0.2">
      <c r="A22" s="16"/>
      <c r="B22" s="55" t="s">
        <v>27</v>
      </c>
      <c r="C22" s="56"/>
      <c r="D22" s="57"/>
      <c r="E22" s="29">
        <v>0</v>
      </c>
      <c r="F22" s="26">
        <v>23204319.469999999</v>
      </c>
      <c r="G22" s="25">
        <f>E22+F22</f>
        <v>23204319.469999999</v>
      </c>
      <c r="H22" s="25">
        <v>23204319.469999999</v>
      </c>
      <c r="I22" s="25">
        <v>23204319.469999999</v>
      </c>
      <c r="J22" s="27">
        <f>I22-E22</f>
        <v>23204319.469999999</v>
      </c>
    </row>
    <row r="23" spans="1:10" ht="12" customHeight="1" x14ac:dyDescent="0.2">
      <c r="A23" s="30"/>
      <c r="B23" s="55" t="s">
        <v>28</v>
      </c>
      <c r="C23" s="56"/>
      <c r="D23" s="57"/>
      <c r="E23" s="25"/>
      <c r="F23" s="26">
        <v>17500000</v>
      </c>
      <c r="G23" s="25">
        <f>E23+F23</f>
        <v>17500000</v>
      </c>
      <c r="H23" s="25">
        <v>0</v>
      </c>
      <c r="I23" s="25">
        <v>0</v>
      </c>
      <c r="J23" s="27">
        <f>I23-E23</f>
        <v>0</v>
      </c>
    </row>
    <row r="24" spans="1:10" ht="12" customHeight="1" x14ac:dyDescent="0.2">
      <c r="A24" s="30"/>
      <c r="B24" s="55" t="s">
        <v>28</v>
      </c>
      <c r="C24" s="56"/>
      <c r="D24" s="57"/>
      <c r="E24" s="25">
        <v>10345062.99</v>
      </c>
      <c r="F24" s="26">
        <v>-3154663.37</v>
      </c>
      <c r="G24" s="25">
        <f>E24+F24</f>
        <v>7190399.6200000001</v>
      </c>
      <c r="H24" s="31">
        <v>7190399.6200000001</v>
      </c>
      <c r="I24" s="31">
        <v>7190399.6200000001</v>
      </c>
      <c r="J24" s="27">
        <f>I24-E24</f>
        <v>-3154663.37</v>
      </c>
    </row>
    <row r="25" spans="1:10" ht="12" customHeight="1" x14ac:dyDescent="0.2">
      <c r="A25" s="30"/>
      <c r="B25" s="55" t="s">
        <v>28</v>
      </c>
      <c r="C25" s="56"/>
      <c r="D25" s="57"/>
      <c r="E25" s="25"/>
      <c r="F25" s="26">
        <v>1500000</v>
      </c>
      <c r="G25" s="25">
        <f>E25+F25</f>
        <v>1500000</v>
      </c>
      <c r="H25" s="31">
        <v>1500000</v>
      </c>
      <c r="I25" s="31">
        <v>1500000</v>
      </c>
      <c r="J25" s="27">
        <f>I25-E25</f>
        <v>1500000</v>
      </c>
    </row>
    <row r="26" spans="1:10" ht="12" customHeight="1" x14ac:dyDescent="0.2">
      <c r="A26" s="16"/>
      <c r="B26" s="55" t="s">
        <v>29</v>
      </c>
      <c r="C26" s="56"/>
      <c r="D26" s="57"/>
      <c r="E26" s="23"/>
      <c r="F26" s="32"/>
      <c r="G26" s="23"/>
      <c r="H26" s="32"/>
      <c r="I26" s="23"/>
      <c r="J26" s="23"/>
    </row>
    <row r="27" spans="1:10" ht="12" customHeight="1" x14ac:dyDescent="0.2">
      <c r="A27" s="16"/>
      <c r="B27" s="33"/>
      <c r="C27" s="34"/>
      <c r="D27" s="35"/>
      <c r="E27" s="36"/>
      <c r="F27" s="37"/>
      <c r="G27" s="37"/>
      <c r="H27" s="37"/>
      <c r="I27" s="37"/>
      <c r="J27" s="37"/>
    </row>
    <row r="28" spans="1:10" ht="12" customHeight="1" x14ac:dyDescent="0.2">
      <c r="A28" s="3"/>
      <c r="B28" s="38"/>
      <c r="C28" s="39"/>
      <c r="D28" s="40" t="s">
        <v>30</v>
      </c>
      <c r="E28" s="41">
        <f>SUM(E16:E26)</f>
        <v>10585817.99</v>
      </c>
      <c r="F28" s="41">
        <f>SUM(F16:F26)</f>
        <v>41414223.020000003</v>
      </c>
      <c r="G28" s="41">
        <f>SUM(G16:G26)</f>
        <v>52000041.009999998</v>
      </c>
      <c r="H28" s="41">
        <f>SUM(H16:H26)</f>
        <v>34500041.010000005</v>
      </c>
      <c r="I28" s="41">
        <f>SUM(I16:I26)</f>
        <v>34500041.010000005</v>
      </c>
      <c r="J28" s="42">
        <f>IF(I28&gt;E28,I28-E28,0)</f>
        <v>23914223.020000003</v>
      </c>
    </row>
    <row r="29" spans="1:10" ht="12" customHeight="1" x14ac:dyDescent="0.2">
      <c r="A29" s="16"/>
      <c r="B29" s="46" t="s">
        <v>32</v>
      </c>
      <c r="C29" s="43"/>
      <c r="D29" s="43"/>
      <c r="E29" s="44"/>
      <c r="F29" s="44"/>
      <c r="G29" s="44"/>
      <c r="H29" s="52" t="s">
        <v>31</v>
      </c>
      <c r="I29" s="53"/>
      <c r="J29" s="42">
        <v>0</v>
      </c>
    </row>
    <row r="30" spans="1:10" ht="12" customHeight="1" x14ac:dyDescent="0.2">
      <c r="A30" s="3"/>
      <c r="B30" s="3"/>
      <c r="C30" s="3"/>
      <c r="D30" s="3"/>
      <c r="E30" s="12"/>
      <c r="F30" s="12"/>
      <c r="G30" s="12"/>
      <c r="H30" s="12"/>
      <c r="I30" s="12"/>
      <c r="J30" s="12"/>
    </row>
    <row r="31" spans="1:10" x14ac:dyDescent="0.2">
      <c r="B31" s="46" t="s">
        <v>33</v>
      </c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C34" s="47"/>
      <c r="D34" s="47"/>
      <c r="E34" s="47"/>
      <c r="F34" s="47"/>
      <c r="G34" s="47"/>
      <c r="H34" s="47"/>
      <c r="I34" s="47"/>
      <c r="J34" s="47"/>
      <c r="K34" s="5"/>
    </row>
    <row r="35" spans="2:11" x14ac:dyDescent="0.2">
      <c r="C35" s="47"/>
      <c r="D35" s="47"/>
      <c r="E35" s="47"/>
      <c r="F35" s="47"/>
      <c r="G35" s="47"/>
      <c r="H35" s="47"/>
      <c r="I35" s="47"/>
      <c r="J35" s="47"/>
      <c r="K35" s="5"/>
    </row>
    <row r="36" spans="2:11" x14ac:dyDescent="0.2">
      <c r="C36" s="47"/>
      <c r="D36" s="48"/>
      <c r="E36" s="48"/>
      <c r="F36" s="49"/>
      <c r="G36" s="49"/>
      <c r="H36" s="51"/>
      <c r="I36" s="51"/>
      <c r="J36" s="51"/>
      <c r="K36" s="51"/>
    </row>
    <row r="37" spans="2:11" ht="12" customHeight="1" x14ac:dyDescent="0.2">
      <c r="C37" s="47"/>
      <c r="D37" s="48"/>
      <c r="E37" s="48"/>
      <c r="F37" s="50"/>
      <c r="G37" s="50"/>
      <c r="H37" s="51"/>
      <c r="I37" s="51"/>
      <c r="J37" s="51"/>
      <c r="K37" s="51"/>
    </row>
    <row r="38" spans="2:11" x14ac:dyDescent="0.2">
      <c r="C38" s="47"/>
      <c r="D38" s="47"/>
      <c r="E38" s="47"/>
      <c r="F38" s="47"/>
      <c r="G38" s="47"/>
      <c r="H38" s="47"/>
      <c r="I38" s="47"/>
      <c r="J38" s="47"/>
      <c r="K38" s="5"/>
    </row>
    <row r="39" spans="2:11" x14ac:dyDescent="0.2">
      <c r="C39" s="47"/>
      <c r="D39" s="47"/>
      <c r="E39" s="47"/>
      <c r="F39" s="47"/>
      <c r="G39" s="47"/>
      <c r="H39" s="47"/>
      <c r="I39" s="47"/>
      <c r="J39" s="47"/>
      <c r="K39" s="5"/>
    </row>
    <row r="40" spans="2:11" x14ac:dyDescent="0.2">
      <c r="C40" s="47"/>
      <c r="D40" s="47"/>
      <c r="E40" s="47"/>
      <c r="F40" s="47"/>
      <c r="G40" s="47"/>
      <c r="H40" s="47"/>
      <c r="I40" s="47"/>
      <c r="J40" s="47"/>
      <c r="K40" s="5"/>
    </row>
  </sheetData>
  <mergeCells count="25">
    <mergeCell ref="C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H29:I29"/>
    <mergeCell ref="C17:D17"/>
    <mergeCell ref="B18:D18"/>
    <mergeCell ref="C19:D19"/>
    <mergeCell ref="C20:D20"/>
    <mergeCell ref="B21:D21"/>
    <mergeCell ref="B22:D22"/>
    <mergeCell ref="B23:D23"/>
    <mergeCell ref="B24:D24"/>
    <mergeCell ref="B25:D25"/>
    <mergeCell ref="B26:D26"/>
    <mergeCell ref="H37:K37"/>
    <mergeCell ref="H36:K36"/>
  </mergeCells>
  <pageMargins left="1.3" right="0.7" top="0.37" bottom="0.75" header="0.3" footer="0.3"/>
  <pageSetup scale="65" orientation="landscape" r:id="rId1"/>
  <headerFooter>
    <oddFooter>&amp;CPágina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2018-04-19T17:55:52Z</dcterms:created>
  <dcterms:modified xsi:type="dcterms:W3CDTF">2018-04-19T19:27:41Z</dcterms:modified>
</cp:coreProperties>
</file>