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NOTAS 9-12" sheetId="1" r:id="rId1"/>
  </sheets>
  <definedNames>
    <definedName name="_xlnm.Print_Area" localSheetId="0">'NOTAS 9-12'!$A$1:$F$396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7" i="1" l="1"/>
  <c r="C377" i="1"/>
  <c r="B377" i="1"/>
  <c r="D356" i="1"/>
  <c r="D337" i="1"/>
  <c r="D365" i="1" s="1"/>
  <c r="D329" i="1"/>
  <c r="D323" i="1"/>
  <c r="D316" i="1"/>
  <c r="B291" i="1"/>
  <c r="D279" i="1"/>
  <c r="C279" i="1"/>
  <c r="B279" i="1"/>
  <c r="D271" i="1"/>
  <c r="C271" i="1"/>
  <c r="B271" i="1"/>
  <c r="B259" i="1"/>
  <c r="B157" i="1"/>
  <c r="B150" i="1"/>
  <c r="B143" i="1"/>
  <c r="B136" i="1"/>
  <c r="E128" i="1"/>
  <c r="D128" i="1"/>
  <c r="C128" i="1"/>
  <c r="B109" i="1"/>
  <c r="B100" i="1"/>
  <c r="B93" i="1"/>
  <c r="B82" i="1"/>
  <c r="B68" i="1"/>
  <c r="B61" i="1"/>
  <c r="B51" i="1"/>
  <c r="E41" i="1"/>
  <c r="D41" i="1"/>
  <c r="C41" i="1"/>
  <c r="B41" i="1"/>
  <c r="D33" i="1"/>
  <c r="C33" i="1"/>
  <c r="B33" i="1"/>
  <c r="D22" i="1"/>
  <c r="B22" i="1"/>
</calcChain>
</file>

<file path=xl/sharedStrings.xml><?xml version="1.0" encoding="utf-8"?>
<sst xmlns="http://schemas.openxmlformats.org/spreadsheetml/2006/main" count="334" uniqueCount="253">
  <si>
    <t xml:space="preserve">NOTAS A LOS ESTADOS FINANCIEROS </t>
  </si>
  <si>
    <t>Al 31 de Diciembre del 2015</t>
  </si>
  <si>
    <t>Ente Público:</t>
  </si>
  <si>
    <t>INSTITUTO TECNOLOGICO SUPERIOR DE PURISIMA DEL RINCON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</si>
  <si>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</si>
  <si>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</si>
  <si>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</si>
  <si>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</si>
  <si>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</si>
  <si>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</si>
  <si>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</si>
  <si>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</si>
  <si>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</si>
  <si>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</si>
  <si>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</si>
  <si>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</si>
  <si>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</si>
  <si>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</si>
  <si>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</si>
  <si>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</si>
  <si>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</si>
  <si>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</si>
  <si>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</si>
  <si>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</si>
  <si>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</si>
  <si>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</si>
  <si>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</si>
  <si>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</si>
  <si>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</si>
  <si>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</si>
  <si>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</si>
  <si>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</si>
  <si>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</si>
  <si>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</si>
  <si>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</si>
  <si>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</si>
  <si>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</si>
  <si>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</si>
  <si>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</si>
  <si>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</si>
  <si>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</si>
  <si>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</si>
  <si>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</si>
  <si>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</si>
  <si>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</si>
  <si>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</si>
  <si>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</si>
  <si>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1236262200  EDIFICIO NO HABITACIONAL</t>
  </si>
  <si>
    <t>1244154100  AUTOMÓVILES Y CAMIONES 2011</t>
  </si>
  <si>
    <t>1260xxxxxx</t>
  </si>
  <si>
    <t>ESF-09 INTANGIBLES Y DIFERIDOS</t>
  </si>
  <si>
    <t xml:space="preserve">1250xxxxxx </t>
  </si>
  <si>
    <t>1270   ACTIVOS DIFERIDOS</t>
  </si>
  <si>
    <t>1273034500  SEGURO DE BIENES PAT</t>
  </si>
  <si>
    <t>1273134500  CONSUMO DE SEG. BIEN</t>
  </si>
  <si>
    <t>3411.76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</si>
  <si>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</si>
  <si>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</si>
  <si>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</si>
  <si>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</si>
  <si>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</si>
  <si>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</si>
  <si>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</si>
  <si>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2111101002  SUELDOS DEVENGADOS</t>
  </si>
  <si>
    <t>2112102001  PROVEEDORES EJE ANT</t>
  </si>
  <si>
    <t>2117101003  ISR SALARIOS POR PAGAR</t>
  </si>
  <si>
    <t>2117101010  ISR RETENCION POR HONORARIOS</t>
  </si>
  <si>
    <t>2117102001  CEDULAR  HONORARIOS 1%</t>
  </si>
  <si>
    <t>2117202004  APORTACIÓN TRABAJADOR IMSS</t>
  </si>
  <si>
    <t>2117910001  VIVIENDA</t>
  </si>
  <si>
    <t>2117918002  CAP 2%</t>
  </si>
  <si>
    <t>2119904003  CXP GEG POR RENDIMIENTOS</t>
  </si>
  <si>
    <t>2119904005  CXP POR REMANENTES</t>
  </si>
  <si>
    <t>2119904008  CXP REMANENTE EN SOL</t>
  </si>
  <si>
    <t>2119905001  ACREEDORES DIVERSOS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</si>
  <si>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</si>
  <si>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</si>
  <si>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</si>
  <si>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</si>
  <si>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</si>
  <si>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</si>
  <si>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</si>
  <si>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</si>
  <si>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</si>
  <si>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</si>
  <si>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</si>
  <si>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</si>
  <si>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</si>
  <si>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</si>
  <si>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</si>
  <si>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</si>
  <si>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4159511104  OTROS PRODUCTOS</t>
  </si>
  <si>
    <t>4162610062  MULTAS E INFRACCIONES</t>
  </si>
  <si>
    <t>4169610000  OTROS APROVECHAMIENTOS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</si>
  <si>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</si>
  <si>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</si>
  <si>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</si>
  <si>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</si>
  <si>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</si>
  <si>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</si>
  <si>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</si>
  <si>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4222922000  MUNICIPAL MATERIALES</t>
  </si>
  <si>
    <t>4222923000  MUNICIPAL SERVICIOS GENERALES</t>
  </si>
  <si>
    <t>ERA-02 OTROS INGRESOS Y BENEFICIOS</t>
  </si>
  <si>
    <t>4399 Otros Ingresos y Beneficios Varios</t>
  </si>
  <si>
    <t>3900</t>
  </si>
  <si>
    <t>GASTOS Y OTRAS PÉRDIDAS</t>
  </si>
  <si>
    <t>ERA-03 GASTOS</t>
  </si>
  <si>
    <t>%GASTO</t>
  </si>
  <si>
    <t>EXPLICACION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</si>
  <si>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</si>
  <si>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</si>
  <si>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</si>
  <si>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</si>
  <si>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</si>
  <si>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</si>
  <si>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</si>
  <si>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</si>
  <si>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</si>
  <si>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</si>
  <si>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</si>
  <si>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</si>
  <si>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UT. SERV. ALIM.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</si>
  <si>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</si>
  <si>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</si>
  <si>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</si>
  <si>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</si>
  <si>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</si>
  <si>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MED. Y P. FARMA.</t>
  </si>
  <si>
    <t>5125255000  MAT., A. Y S. LAB.</t>
  </si>
  <si>
    <t>5126261000  COMB., LUBRICA.</t>
  </si>
  <si>
    <t>5127271000  VESTUARIOS Y UNIFORMES</t>
  </si>
  <si>
    <t>5127273000  ARTÍCULOS DEPORTIVOS</t>
  </si>
  <si>
    <t>5129291000  HERRAMIENTAS MENORES</t>
  </si>
  <si>
    <t>5129293000  REF. A. EQ. EDU Y R</t>
  </si>
  <si>
    <t>5129294000  R. Y A. E. COMPU.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</si>
  <si>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</si>
  <si>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</si>
  <si>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</si>
  <si>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</si>
  <si>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</si>
  <si>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5131317000  S. INET., RED. P.I.</t>
  </si>
  <si>
    <t>5131318000  SERVICIOS POSTALES Y TELEGRAFICOS</t>
  </si>
  <si>
    <t>5132327000  ARRE. ACT. INTANG</t>
  </si>
  <si>
    <t>5132329000  OTROS ARRENDAMIENTOS</t>
  </si>
  <si>
    <t>5133331000  S. L. CONTA. A.R.</t>
  </si>
  <si>
    <t>5133334000  CAPACITACIÓN</t>
  </si>
  <si>
    <t>5133336000  S. A. AD., COPI. E I</t>
  </si>
  <si>
    <t>5133338000  SERVICIOS DE VIGILANCIA</t>
  </si>
  <si>
    <t>5134134500  SEGUROS DE BIENES PATRIMONIALES</t>
  </si>
  <si>
    <t>5134341000  SERVICIOS FINANCIEROS Y BANCARIOS</t>
  </si>
  <si>
    <t>5134344000  SEGUROS DE RESPONSAB</t>
  </si>
  <si>
    <t>5134345000  SEGUROS DE BIENES PATRIMONIALES</t>
  </si>
  <si>
    <t>5135351000  C. Y MTO. M.I.</t>
  </si>
  <si>
    <t>5135352000  I.R.M.M. E.A.E.R.</t>
  </si>
  <si>
    <t>5135353000  I.R.M.E.C. Y T.I.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</si>
  <si>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</si>
  <si>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</si>
  <si>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</si>
  <si>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</si>
  <si>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</si>
  <si>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</si>
  <si>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</si>
  <si>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</si>
  <si>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</si>
  <si>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</si>
  <si>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</si>
  <si>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</si>
  <si>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</si>
  <si>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</si>
  <si>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</si>
  <si>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</si>
  <si>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5593000002  DERECHOS EDUCATIVOS SUBSIDIADOS</t>
  </si>
  <si>
    <t>5599000006  Diferencia por Redondeo</t>
  </si>
  <si>
    <t>100</t>
  </si>
  <si>
    <t>III) NOTAS AL ESTADO DE VARIACIÓN A LA HACIEDA PÚBLICA</t>
  </si>
  <si>
    <t>VHP-01 PATRIMONIO CONTRIBUIDO</t>
  </si>
  <si>
    <t>MODIFICACION</t>
  </si>
  <si>
    <t>3100   HACIENDA PÚBLICA/PATRIMONIO CONT.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</si>
  <si>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</si>
  <si>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</si>
  <si>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</si>
  <si>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</si>
  <si>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</si>
  <si>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VHP-02 PATRIMONIO GENERADO</t>
  </si>
  <si>
    <t>3210 Resultado del Ejercicio (Ahorro/Des</t>
  </si>
  <si>
    <t>3220690201  APLICACIÓN DE REMANENTE PROPIO</t>
  </si>
  <si>
    <t>IV) NOTAS AL ESTADO DE FLUJO DE EFECTIVO</t>
  </si>
  <si>
    <t>EFE-01 FLUJO DE EFECTIVO</t>
  </si>
  <si>
    <t>1110xxxxxx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</si>
  <si>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</si>
  <si>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</si>
  <si>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</si>
  <si>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</si>
  <si>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</si>
  <si>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EFE-02 ADQ. BIENES MUEBLES E INMUEBLES</t>
  </si>
  <si>
    <t>% SUB</t>
  </si>
  <si>
    <t>1210xxxxxx</t>
  </si>
  <si>
    <t>1236 Construcciones en Proceso en Bienes Inmuebles</t>
  </si>
  <si>
    <t>1244 Equipo de Transporte Muebles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</si>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</sst>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/>
    <xf numFmtId="0" fontId="6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8" fillId="3" borderId="2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15" fillId="3" borderId="6" xfId="0" applyNumberFormat="1" applyFont="1" applyFill="1" applyBorder="1"/>
    <xf numFmtId="0" fontId="16" fillId="3" borderId="0" xfId="0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4" fontId="1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7" fillId="0" borderId="4" xfId="0" applyFont="1" applyBorder="1"/>
    <xf numFmtId="165" fontId="3" fillId="3" borderId="4" xfId="0" applyNumberFormat="1" applyFont="1" applyFill="1" applyBorder="1"/>
    <xf numFmtId="4" fontId="17" fillId="0" borderId="0" xfId="0" applyNumberFormat="1" applyFont="1"/>
    <xf numFmtId="4" fontId="17" fillId="0" borderId="4" xfId="0" applyNumberFormat="1" applyFont="1" applyBorder="1"/>
    <xf numFmtId="164" fontId="3" fillId="3" borderId="4" xfId="0" applyNumberFormat="1" applyFont="1" applyFill="1" applyBorder="1"/>
    <xf numFmtId="165" fontId="3" fillId="3" borderId="5" xfId="0" applyNumberFormat="1" applyFont="1" applyFill="1" applyBorder="1"/>
    <xf numFmtId="164" fontId="17" fillId="3" borderId="7" xfId="0" applyNumberFormat="1" applyFont="1" applyFill="1" applyBorder="1"/>
    <xf numFmtId="164" fontId="17" fillId="3" borderId="5" xfId="0" applyNumberFormat="1" applyFont="1" applyFill="1" applyBorder="1"/>
    <xf numFmtId="0" fontId="17" fillId="0" borderId="5" xfId="0" applyFont="1" applyBorder="1"/>
    <xf numFmtId="4" fontId="17" fillId="0" borderId="5" xfId="0" applyNumberFormat="1" applyFont="1" applyBorder="1"/>
    <xf numFmtId="164" fontId="17" fillId="3" borderId="6" xfId="0" applyNumberFormat="1" applyFont="1" applyFill="1" applyBorder="1"/>
    <xf numFmtId="2" fontId="4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0" borderId="5" xfId="0" applyFont="1" applyBorder="1"/>
    <xf numFmtId="0" fontId="14" fillId="2" borderId="4" xfId="2" applyFont="1" applyFill="1" applyBorder="1" applyAlignment="1">
      <alignment horizontal="left" vertical="center" wrapText="1"/>
    </xf>
    <xf numFmtId="4" fontId="14" fillId="2" borderId="4" xfId="3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0" fontId="17" fillId="0" borderId="0" xfId="0" applyFont="1"/>
    <xf numFmtId="0" fontId="17" fillId="0" borderId="6" xfId="0" applyFont="1" applyBorder="1"/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/>
    <xf numFmtId="49" fontId="20" fillId="3" borderId="5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49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0" fontId="14" fillId="2" borderId="3" xfId="2" applyFont="1" applyFill="1" applyBorder="1" applyAlignment="1">
      <alignment horizontal="left" vertical="center" wrapText="1"/>
    </xf>
    <xf numFmtId="4" fontId="14" fillId="2" borderId="3" xfId="3" applyNumberFormat="1" applyFont="1" applyFill="1" applyBorder="1" applyAlignment="1">
      <alignment horizontal="center" vertical="center" wrapText="1"/>
    </xf>
    <xf numFmtId="0" fontId="17" fillId="0" borderId="15" xfId="0" applyFont="1" applyBorder="1"/>
    <xf numFmtId="0" fontId="17" fillId="0" borderId="7" xfId="0" applyFont="1" applyBorder="1"/>
    <xf numFmtId="0" fontId="14" fillId="0" borderId="6" xfId="0" applyFont="1" applyBorder="1"/>
    <xf numFmtId="4" fontId="14" fillId="0" borderId="0" xfId="0" applyNumberFormat="1" applyFont="1"/>
    <xf numFmtId="44" fontId="4" fillId="2" borderId="3" xfId="0" applyNumberFormat="1" applyFont="1" applyFill="1" applyBorder="1" applyAlignment="1">
      <alignment horizontal="center" vertical="center"/>
    </xf>
    <xf numFmtId="164" fontId="17" fillId="3" borderId="4" xfId="0" applyNumberFormat="1" applyFont="1" applyFill="1" applyBorder="1"/>
    <xf numFmtId="49" fontId="4" fillId="2" borderId="3" xfId="0" applyNumberFormat="1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14" fillId="2" borderId="3" xfId="2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left"/>
    </xf>
    <xf numFmtId="164" fontId="0" fillId="3" borderId="8" xfId="0" applyNumberFormat="1" applyFill="1" applyBorder="1"/>
    <xf numFmtId="164" fontId="0" fillId="3" borderId="6" xfId="0" applyNumberFormat="1" applyFill="1" applyBorder="1"/>
    <xf numFmtId="4" fontId="17" fillId="0" borderId="6" xfId="0" applyNumberFormat="1" applyFont="1" applyBorder="1"/>
    <xf numFmtId="164" fontId="0" fillId="3" borderId="10" xfId="0" applyNumberFormat="1" applyFill="1" applyBorder="1"/>
    <xf numFmtId="0" fontId="0" fillId="3" borderId="0" xfId="0" applyFill="1"/>
    <xf numFmtId="49" fontId="18" fillId="3" borderId="15" xfId="0" applyNumberFormat="1" applyFont="1" applyFill="1" applyBorder="1" applyAlignment="1">
      <alignment horizontal="left"/>
    </xf>
    <xf numFmtId="0" fontId="3" fillId="0" borderId="4" xfId="0" applyFont="1" applyBorder="1"/>
    <xf numFmtId="0" fontId="3" fillId="0" borderId="0" xfId="0" applyFont="1"/>
    <xf numFmtId="49" fontId="20" fillId="3" borderId="6" xfId="0" applyNumberFormat="1" applyFont="1" applyFill="1" applyBorder="1" applyAlignment="1">
      <alignment horizontal="left"/>
    </xf>
    <xf numFmtId="164" fontId="0" fillId="3" borderId="9" xfId="0" applyNumberFormat="1" applyFill="1" applyBorder="1"/>
    <xf numFmtId="2" fontId="2" fillId="2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/>
    </xf>
    <xf numFmtId="164" fontId="0" fillId="3" borderId="17" xfId="0" applyNumberFormat="1" applyFill="1" applyBorder="1"/>
    <xf numFmtId="164" fontId="0" fillId="3" borderId="0" xfId="0" applyNumberFormat="1" applyFill="1" applyBorder="1"/>
    <xf numFmtId="0" fontId="21" fillId="0" borderId="0" xfId="0" applyFont="1" applyAlignment="1">
      <alignment horizontal="center" wrapText="1"/>
    </xf>
    <xf numFmtId="0" fontId="7" fillId="0" borderId="0" xfId="0" applyFont="1"/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7" fillId="3" borderId="0" xfId="0" applyFont="1" applyFill="1"/>
    <xf numFmtId="4" fontId="22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22" fillId="0" borderId="3" xfId="0" applyFont="1" applyBorder="1" applyAlignment="1">
      <alignment vertical="center" wrapText="1"/>
    </xf>
    <xf numFmtId="0" fontId="7" fillId="0" borderId="3" xfId="0" applyFont="1" applyBorder="1"/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3" fontId="23" fillId="0" borderId="3" xfId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43" fontId="24" fillId="0" borderId="3" xfId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43" fontId="22" fillId="2" borderId="3" xfId="1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3" fontId="22" fillId="0" borderId="3" xfId="1" applyFont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5" fillId="0" borderId="0" xfId="0" applyFont="1"/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0" fillId="3" borderId="17" xfId="0" applyNumberFormat="1" applyFill="1" applyBorder="1"/>
    <xf numFmtId="165" fontId="0" fillId="3" borderId="8" xfId="0" applyNumberFormat="1" applyFill="1" applyBorder="1"/>
    <xf numFmtId="165" fontId="4" fillId="3" borderId="10" xfId="0" applyNumberFormat="1" applyFont="1" applyFill="1" applyBorder="1"/>
    <xf numFmtId="164" fontId="4" fillId="3" borderId="10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386</xdr:row>
      <xdr:rowOff>56365</xdr:rowOff>
    </xdr:from>
    <xdr:to>
      <xdr:col>0</xdr:col>
      <xdr:colOff>3352800</xdr:colOff>
      <xdr:row>394</xdr:row>
      <xdr:rowOff>132717</xdr:rowOff>
    </xdr:to>
    <xdr:sp macro="" textlink="">
      <xdr:nvSpPr>
        <xdr:cNvPr id="2" name="1 CuadroTexto"/>
        <xdr:cNvSpPr txBox="1"/>
      </xdr:nvSpPr>
      <xdr:spPr>
        <a:xfrm>
          <a:off x="0" y="66131290"/>
          <a:ext cx="3352800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</xdr:col>
      <xdr:colOff>266701</xdr:colOff>
      <xdr:row>386</xdr:row>
      <xdr:rowOff>57150</xdr:rowOff>
    </xdr:from>
    <xdr:to>
      <xdr:col>4</xdr:col>
      <xdr:colOff>200026</xdr:colOff>
      <xdr:row>394</xdr:row>
      <xdr:rowOff>26536</xdr:rowOff>
    </xdr:to>
    <xdr:sp macro="" textlink="">
      <xdr:nvSpPr>
        <xdr:cNvPr id="3" name="2 CuadroTexto"/>
        <xdr:cNvSpPr txBox="1"/>
      </xdr:nvSpPr>
      <xdr:spPr>
        <a:xfrm>
          <a:off x="4219576" y="66132075"/>
          <a:ext cx="3714750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  <xdr:oneCellAnchor>
    <xdr:from>
      <xdr:col>1</xdr:col>
      <xdr:colOff>723900</xdr:colOff>
      <xdr:row>16</xdr:row>
      <xdr:rowOff>66675</xdr:rowOff>
    </xdr:from>
    <xdr:ext cx="1750287" cy="468013"/>
    <xdr:sp macro="" textlink="">
      <xdr:nvSpPr>
        <xdr:cNvPr id="4" name="3 Rectángulo"/>
        <xdr:cNvSpPr/>
      </xdr:nvSpPr>
      <xdr:spPr>
        <a:xfrm>
          <a:off x="46767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933450</xdr:colOff>
      <xdr:row>28</xdr:row>
      <xdr:rowOff>57150</xdr:rowOff>
    </xdr:from>
    <xdr:ext cx="1750287" cy="468013"/>
    <xdr:sp macro="" textlink="">
      <xdr:nvSpPr>
        <xdr:cNvPr id="5" name="4 Rectángulo"/>
        <xdr:cNvSpPr/>
      </xdr:nvSpPr>
      <xdr:spPr>
        <a:xfrm>
          <a:off x="4886325" y="4648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36</xdr:row>
      <xdr:rowOff>104775</xdr:rowOff>
    </xdr:from>
    <xdr:ext cx="1750287" cy="468013"/>
    <xdr:sp macro="" textlink="">
      <xdr:nvSpPr>
        <xdr:cNvPr id="6" name="5 Rectángulo"/>
        <xdr:cNvSpPr/>
      </xdr:nvSpPr>
      <xdr:spPr>
        <a:xfrm>
          <a:off x="5133975" y="62198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180975</xdr:colOff>
      <xdr:row>46</xdr:row>
      <xdr:rowOff>123825</xdr:rowOff>
    </xdr:from>
    <xdr:ext cx="1750287" cy="468013"/>
    <xdr:sp macro="" textlink="">
      <xdr:nvSpPr>
        <xdr:cNvPr id="7" name="6 Rectángulo"/>
        <xdr:cNvSpPr/>
      </xdr:nvSpPr>
      <xdr:spPr>
        <a:xfrm>
          <a:off x="4133850" y="8172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514350</xdr:colOff>
      <xdr:row>56</xdr:row>
      <xdr:rowOff>95250</xdr:rowOff>
    </xdr:from>
    <xdr:ext cx="1750287" cy="468013"/>
    <xdr:sp macro="" textlink="">
      <xdr:nvSpPr>
        <xdr:cNvPr id="8" name="7 Rectángulo"/>
        <xdr:cNvSpPr/>
      </xdr:nvSpPr>
      <xdr:spPr>
        <a:xfrm>
          <a:off x="4467225" y="1012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809625</xdr:colOff>
      <xdr:row>64</xdr:row>
      <xdr:rowOff>257175</xdr:rowOff>
    </xdr:from>
    <xdr:ext cx="1750287" cy="468013"/>
    <xdr:sp macro="" textlink="">
      <xdr:nvSpPr>
        <xdr:cNvPr id="9" name="8 Rectángulo"/>
        <xdr:cNvSpPr/>
      </xdr:nvSpPr>
      <xdr:spPr>
        <a:xfrm>
          <a:off x="4762500" y="11630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2486025</xdr:colOff>
      <xdr:row>95</xdr:row>
      <xdr:rowOff>323850</xdr:rowOff>
    </xdr:from>
    <xdr:ext cx="1750286" cy="468013"/>
    <xdr:sp macro="" textlink="">
      <xdr:nvSpPr>
        <xdr:cNvPr id="10" name="10 Rectángulo"/>
        <xdr:cNvSpPr/>
      </xdr:nvSpPr>
      <xdr:spPr>
        <a:xfrm>
          <a:off x="2486025" y="17030700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314325</xdr:colOff>
      <xdr:row>103</xdr:row>
      <xdr:rowOff>104775</xdr:rowOff>
    </xdr:from>
    <xdr:ext cx="1750287" cy="468013"/>
    <xdr:sp macro="" textlink="">
      <xdr:nvSpPr>
        <xdr:cNvPr id="11" name="11 Rectángulo"/>
        <xdr:cNvSpPr/>
      </xdr:nvSpPr>
      <xdr:spPr>
        <a:xfrm>
          <a:off x="4267200" y="18345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750287" cy="468013"/>
    <xdr:sp macro="" textlink="">
      <xdr:nvSpPr>
        <xdr:cNvPr id="12" name="12 Rectángulo"/>
        <xdr:cNvSpPr/>
      </xdr:nvSpPr>
      <xdr:spPr>
        <a:xfrm>
          <a:off x="5133975" y="229743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1076325</xdr:colOff>
      <xdr:row>139</xdr:row>
      <xdr:rowOff>9525</xdr:rowOff>
    </xdr:from>
    <xdr:ext cx="1750287" cy="468013"/>
    <xdr:sp macro="" textlink="">
      <xdr:nvSpPr>
        <xdr:cNvPr id="13" name="13 Rectángulo"/>
        <xdr:cNvSpPr/>
      </xdr:nvSpPr>
      <xdr:spPr>
        <a:xfrm>
          <a:off x="5029200" y="242601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1085850</xdr:colOff>
      <xdr:row>145</xdr:row>
      <xdr:rowOff>285750</xdr:rowOff>
    </xdr:from>
    <xdr:ext cx="1750287" cy="468013"/>
    <xdr:sp macro="" textlink="">
      <xdr:nvSpPr>
        <xdr:cNvPr id="14" name="14 Rectángulo"/>
        <xdr:cNvSpPr/>
      </xdr:nvSpPr>
      <xdr:spPr>
        <a:xfrm>
          <a:off x="5038725" y="25441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142875</xdr:colOff>
      <xdr:row>153</xdr:row>
      <xdr:rowOff>66675</xdr:rowOff>
    </xdr:from>
    <xdr:ext cx="1750287" cy="468013"/>
    <xdr:sp macro="" textlink="">
      <xdr:nvSpPr>
        <xdr:cNvPr id="15" name="15 Rectángulo"/>
        <xdr:cNvSpPr/>
      </xdr:nvSpPr>
      <xdr:spPr>
        <a:xfrm>
          <a:off x="5276850" y="26755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373</xdr:row>
      <xdr:rowOff>0</xdr:rowOff>
    </xdr:from>
    <xdr:ext cx="1750287" cy="468013"/>
    <xdr:sp macro="" textlink="">
      <xdr:nvSpPr>
        <xdr:cNvPr id="16" name="19 Rectángulo"/>
        <xdr:cNvSpPr/>
      </xdr:nvSpPr>
      <xdr:spPr>
        <a:xfrm>
          <a:off x="3952875" y="639413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9"/>
  <sheetViews>
    <sheetView showGridLines="0" tabSelected="1" view="pageLayout" zoomScaleNormal="100" workbookViewId="0">
      <selection activeCell="E405" sqref="E405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 ht="4.5" customHeight="1">
      <c r="A1" s="1"/>
      <c r="B1" s="2"/>
      <c r="C1" s="2"/>
      <c r="D1" s="2"/>
      <c r="E1" s="2"/>
      <c r="F1" s="3"/>
    </row>
    <row r="2" spans="1:6" ht="12.75">
      <c r="A2" s="5" t="s">
        <v>0</v>
      </c>
      <c r="B2" s="6"/>
      <c r="C2" s="6"/>
      <c r="D2" s="6"/>
      <c r="E2" s="6"/>
      <c r="F2" s="6"/>
    </row>
    <row r="3" spans="1:6" ht="24" customHeight="1">
      <c r="A3" s="5" t="s">
        <v>1</v>
      </c>
      <c r="B3" s="6"/>
      <c r="C3" s="6"/>
      <c r="D3" s="6"/>
      <c r="E3" s="6"/>
      <c r="F3" s="6"/>
    </row>
    <row r="4" spans="1:6" ht="15">
      <c r="A4" s="7"/>
      <c r="B4"/>
      <c r="C4" s="8"/>
      <c r="D4" s="8"/>
      <c r="E4" s="8"/>
    </row>
    <row r="5" spans="1:6" ht="12">
      <c r="A5" s="9" t="s">
        <v>2</v>
      </c>
      <c r="B5" s="10" t="s">
        <v>3</v>
      </c>
      <c r="C5" s="11"/>
      <c r="D5" s="12"/>
      <c r="E5" s="13"/>
    </row>
    <row r="6" spans="1:6" ht="12">
      <c r="A6" s="9"/>
      <c r="B6" s="14"/>
      <c r="C6" s="15"/>
      <c r="D6" s="16"/>
      <c r="E6" s="17"/>
    </row>
    <row r="7" spans="1:6" ht="12">
      <c r="A7" s="9"/>
      <c r="B7" s="14"/>
      <c r="C7" s="15"/>
      <c r="D7" s="16"/>
      <c r="E7" s="17"/>
    </row>
    <row r="8" spans="1:6" ht="12.75">
      <c r="A8" s="18" t="s">
        <v>4</v>
      </c>
      <c r="B8" s="18"/>
      <c r="C8" s="18"/>
      <c r="D8" s="18"/>
      <c r="E8" s="18"/>
    </row>
    <row r="9" spans="1:6" ht="12">
      <c r="A9" s="19"/>
      <c r="B9" s="14"/>
      <c r="C9" s="15"/>
      <c r="D9" s="16"/>
      <c r="E9" s="17"/>
    </row>
    <row r="10" spans="1:6" ht="12.75">
      <c r="A10" s="20" t="s">
        <v>5</v>
      </c>
      <c r="B10" s="21"/>
      <c r="C10" s="22"/>
      <c r="D10" s="8"/>
      <c r="E10" s="8"/>
    </row>
    <row r="11" spans="1:6" ht="15">
      <c r="A11" s="23"/>
      <c r="B11"/>
      <c r="C11" s="8"/>
      <c r="D11" s="8"/>
      <c r="E11" s="8"/>
    </row>
    <row r="12" spans="1:6" ht="15">
      <c r="A12" s="24" t="s">
        <v>6</v>
      </c>
      <c r="B12"/>
      <c r="C12" s="8"/>
      <c r="D12" s="8"/>
      <c r="E12" s="8"/>
    </row>
    <row r="13" spans="1:6" ht="15">
      <c r="B13"/>
    </row>
    <row r="14" spans="1:6" ht="12">
      <c r="A14" s="25" t="s">
        <v>7</v>
      </c>
      <c r="B14" s="26"/>
      <c r="C14" s="26"/>
      <c r="D14" s="26"/>
    </row>
    <row r="15" spans="1:6">
      <c r="A15" s="27"/>
      <c r="B15" s="26"/>
      <c r="C15" s="26"/>
      <c r="D15" s="26"/>
    </row>
    <row r="16" spans="1:6" ht="20.25" customHeight="1">
      <c r="A16" s="28" t="s">
        <v>8</v>
      </c>
      <c r="B16" s="29" t="s">
        <v>9</v>
      </c>
      <c r="C16" s="29" t="s">
        <v>10</v>
      </c>
      <c r="D16" s="29" t="s">
        <v>11</v>
      </c>
    </row>
    <row r="17" spans="1:4">
      <c r="A17" s="30" t="s">
        <v>12</v>
      </c>
      <c r="B17" s="31"/>
      <c r="C17" s="31">
        <v>0</v>
      </c>
      <c r="D17" s="31">
        <v>0</v>
      </c>
    </row>
    <row r="18" spans="1:4">
      <c r="A18" s="32"/>
      <c r="B18" s="33"/>
      <c r="C18" s="33">
        <v>0</v>
      </c>
      <c r="D18" s="33">
        <v>0</v>
      </c>
    </row>
    <row r="19" spans="1:4">
      <c r="A19" s="32" t="s">
        <v>13</v>
      </c>
      <c r="B19" s="33"/>
      <c r="C19" s="33">
        <v>0</v>
      </c>
      <c r="D19" s="33">
        <v>0</v>
      </c>
    </row>
    <row r="20" spans="1:4">
      <c r="A20" s="32"/>
      <c r="B20" s="33"/>
      <c r="C20" s="33">
        <v>0</v>
      </c>
      <c r="D20" s="33">
        <v>0</v>
      </c>
    </row>
    <row r="21" spans="1:4">
      <c r="A21" s="34" t="s">
        <v>14</v>
      </c>
      <c r="B21" s="35"/>
      <c r="C21" s="35">
        <v>0</v>
      </c>
      <c r="D21" s="35">
        <v>0</v>
      </c>
    </row>
    <row r="22" spans="1:4">
      <c r="A22" s="27"/>
      <c r="B22" s="29">
        <f>SUM(B17:B21)</f>
        <v>0</v>
      </c>
      <c r="C22" s="29"/>
      <c r="D22" s="29">
        <f>SUM(D17:D21)</f>
        <v>0</v>
      </c>
    </row>
    <row r="23" spans="1:4">
      <c r="A23" s="27"/>
      <c r="B23" s="26"/>
      <c r="C23" s="26"/>
      <c r="D23" s="26"/>
    </row>
    <row r="24" spans="1:4">
      <c r="A24" s="27"/>
      <c r="B24" s="26"/>
      <c r="C24" s="26"/>
      <c r="D24" s="26"/>
    </row>
    <row r="25" spans="1:4" ht="12">
      <c r="A25" s="25" t="s">
        <v>15</v>
      </c>
      <c r="B25" s="36"/>
      <c r="C25" s="26"/>
      <c r="D25" s="26"/>
    </row>
    <row r="27" spans="1:4" ht="18.75" customHeight="1">
      <c r="A27" s="28" t="s">
        <v>16</v>
      </c>
      <c r="B27" s="29" t="s">
        <v>9</v>
      </c>
      <c r="C27" s="29" t="s">
        <v>17</v>
      </c>
      <c r="D27" s="29" t="s">
        <v>18</v>
      </c>
    </row>
    <row r="28" spans="1:4">
      <c r="A28" s="32" t="s">
        <v>19</v>
      </c>
      <c r="B28" s="37"/>
      <c r="C28" s="37"/>
      <c r="D28" s="37"/>
    </row>
    <row r="29" spans="1:4">
      <c r="A29" s="32"/>
      <c r="B29" s="37"/>
      <c r="C29" s="37"/>
      <c r="D29" s="37"/>
    </row>
    <row r="30" spans="1:4" ht="14.25" customHeight="1">
      <c r="A30" s="32" t="s">
        <v>20</v>
      </c>
      <c r="B30" s="37"/>
      <c r="C30" s="37"/>
      <c r="D30" s="37"/>
    </row>
    <row r="31" spans="1:4" ht="14.25" customHeight="1">
      <c r="A31" s="32"/>
      <c r="B31" s="37"/>
      <c r="C31" s="37"/>
      <c r="D31" s="37"/>
    </row>
    <row r="32" spans="1:4" ht="14.25" customHeight="1">
      <c r="A32" s="34"/>
      <c r="B32" s="38"/>
      <c r="C32" s="38"/>
      <c r="D32" s="38"/>
    </row>
    <row r="33" spans="1:5" ht="14.25" customHeight="1">
      <c r="B33" s="29">
        <f>SUM(B28:B32)</f>
        <v>0</v>
      </c>
      <c r="C33" s="29">
        <f>SUM(C28:C32)</f>
        <v>0</v>
      </c>
      <c r="D33" s="29">
        <f>SUM(D28:D32)</f>
        <v>0</v>
      </c>
    </row>
    <row r="34" spans="1:5" ht="14.25" customHeight="1">
      <c r="B34" s="39"/>
      <c r="C34" s="39"/>
      <c r="D34" s="39"/>
    </row>
    <row r="35" spans="1:5" ht="14.25" customHeight="1"/>
    <row r="36" spans="1:5" ht="23.25" customHeight="1">
      <c r="A36" s="28" t="s">
        <v>21</v>
      </c>
      <c r="B36" s="29" t="s">
        <v>9</v>
      </c>
      <c r="C36" s="29" t="s">
        <v>22</v>
      </c>
      <c r="D36" s="29" t="s">
        <v>23</v>
      </c>
      <c r="E36" s="29" t="s">
        <v>24</v>
      </c>
    </row>
    <row r="37" spans="1:5" ht="14.25" customHeight="1">
      <c r="A37" s="32" t="s">
        <v>25</v>
      </c>
      <c r="B37" s="37"/>
      <c r="C37" s="37"/>
      <c r="D37" s="37"/>
      <c r="E37" s="37"/>
    </row>
    <row r="38" spans="1:5" ht="14.25" customHeight="1">
      <c r="A38" s="32"/>
      <c r="B38" s="37"/>
      <c r="C38" s="37"/>
      <c r="D38" s="37"/>
      <c r="E38" s="37"/>
    </row>
    <row r="39" spans="1:5" ht="14.25" customHeight="1">
      <c r="A39" s="32" t="s">
        <v>26</v>
      </c>
      <c r="B39" s="37"/>
      <c r="C39" s="37"/>
      <c r="D39" s="37"/>
      <c r="E39" s="37"/>
    </row>
    <row r="40" spans="1:5" ht="14.25" customHeight="1">
      <c r="A40" s="34"/>
      <c r="B40" s="38"/>
      <c r="C40" s="38"/>
      <c r="D40" s="38"/>
      <c r="E40" s="38"/>
    </row>
    <row r="41" spans="1:5" ht="14.25" customHeight="1">
      <c r="B41" s="29">
        <f>SUM(B36:B40)</f>
        <v>0</v>
      </c>
      <c r="C41" s="29">
        <f>SUM(C36:C40)</f>
        <v>0</v>
      </c>
      <c r="D41" s="29">
        <f>SUM(D36:D40)</f>
        <v>0</v>
      </c>
      <c r="E41" s="29">
        <f>SUM(E36:E40)</f>
        <v>0</v>
      </c>
    </row>
    <row r="42" spans="1:5" ht="14.25" customHeight="1"/>
    <row r="43" spans="1:5" ht="14.25" customHeight="1"/>
    <row r="44" spans="1:5" ht="14.25" customHeight="1">
      <c r="A44" s="25" t="s">
        <v>27</v>
      </c>
    </row>
    <row r="45" spans="1:5" ht="14.25" customHeight="1">
      <c r="A45" s="40"/>
    </row>
    <row r="46" spans="1:5" ht="24" customHeight="1">
      <c r="A46" s="28" t="s">
        <v>28</v>
      </c>
      <c r="B46" s="29" t="s">
        <v>9</v>
      </c>
      <c r="C46" s="29" t="s">
        <v>29</v>
      </c>
    </row>
    <row r="47" spans="1:5" ht="14.25" customHeight="1">
      <c r="A47" s="30" t="s">
        <v>30</v>
      </c>
      <c r="B47" s="31"/>
      <c r="C47" s="31">
        <v>0</v>
      </c>
    </row>
    <row r="48" spans="1:5" ht="14.25" customHeight="1">
      <c r="A48" s="32"/>
      <c r="B48" s="33"/>
      <c r="C48" s="33">
        <v>0</v>
      </c>
    </row>
    <row r="49" spans="1:6" ht="14.25" customHeight="1">
      <c r="A49" s="32" t="s">
        <v>31</v>
      </c>
      <c r="B49" s="33"/>
      <c r="C49" s="33"/>
    </row>
    <row r="50" spans="1:6" ht="14.25" customHeight="1">
      <c r="A50" s="34"/>
      <c r="B50" s="35"/>
      <c r="C50" s="35">
        <v>0</v>
      </c>
    </row>
    <row r="51" spans="1:6" ht="14.25" customHeight="1">
      <c r="A51" s="41"/>
      <c r="B51" s="29">
        <f>SUM(B46:B50)</f>
        <v>0</v>
      </c>
      <c r="C51" s="29"/>
    </row>
    <row r="52" spans="1:6" ht="14.25" customHeight="1">
      <c r="A52" s="41"/>
      <c r="B52" s="42"/>
      <c r="C52" s="42"/>
    </row>
    <row r="53" spans="1:6" ht="14.25" customHeight="1"/>
    <row r="54" spans="1:6" ht="14.25" customHeight="1">
      <c r="A54" s="25" t="s">
        <v>32</v>
      </c>
    </row>
    <row r="55" spans="1:6" ht="14.25" customHeight="1">
      <c r="A55" s="40"/>
    </row>
    <row r="56" spans="1:6" ht="27.75" customHeight="1">
      <c r="A56" s="28" t="s">
        <v>33</v>
      </c>
      <c r="B56" s="29" t="s">
        <v>9</v>
      </c>
      <c r="C56" s="29" t="s">
        <v>10</v>
      </c>
      <c r="D56" s="29" t="s">
        <v>34</v>
      </c>
      <c r="E56" s="43" t="s">
        <v>35</v>
      </c>
      <c r="F56" s="29" t="s">
        <v>36</v>
      </c>
    </row>
    <row r="57" spans="1:6" ht="14.25" customHeight="1">
      <c r="A57" s="44" t="s">
        <v>37</v>
      </c>
      <c r="B57" s="42"/>
      <c r="C57" s="42">
        <v>0</v>
      </c>
      <c r="D57" s="42">
        <v>0</v>
      </c>
      <c r="E57" s="42">
        <v>0</v>
      </c>
      <c r="F57" s="45">
        <v>0</v>
      </c>
    </row>
    <row r="58" spans="1:6" ht="14.25" customHeight="1">
      <c r="A58" s="44"/>
      <c r="B58" s="42"/>
      <c r="C58" s="42">
        <v>0</v>
      </c>
      <c r="D58" s="42">
        <v>0</v>
      </c>
      <c r="E58" s="42">
        <v>0</v>
      </c>
      <c r="F58" s="45">
        <v>0</v>
      </c>
    </row>
    <row r="59" spans="1:6" ht="14.25" customHeight="1">
      <c r="A59" s="44"/>
      <c r="B59" s="42"/>
      <c r="C59" s="42">
        <v>0</v>
      </c>
      <c r="D59" s="42">
        <v>0</v>
      </c>
      <c r="E59" s="42">
        <v>0</v>
      </c>
      <c r="F59" s="45">
        <v>0</v>
      </c>
    </row>
    <row r="60" spans="1:6" ht="14.25" customHeight="1">
      <c r="A60" s="46"/>
      <c r="B60" s="47"/>
      <c r="C60" s="47">
        <v>0</v>
      </c>
      <c r="D60" s="47">
        <v>0</v>
      </c>
      <c r="E60" s="47">
        <v>0</v>
      </c>
      <c r="F60" s="48">
        <v>0</v>
      </c>
    </row>
    <row r="61" spans="1:6" ht="15" customHeight="1">
      <c r="A61" s="41"/>
      <c r="B61" s="29">
        <f>SUM(B56:B60)</f>
        <v>0</v>
      </c>
      <c r="C61" s="49">
        <v>0</v>
      </c>
      <c r="D61" s="50">
        <v>0</v>
      </c>
      <c r="E61" s="50">
        <v>0</v>
      </c>
      <c r="F61" s="51">
        <v>0</v>
      </c>
    </row>
    <row r="62" spans="1:6">
      <c r="A62" s="41"/>
      <c r="B62" s="52"/>
      <c r="C62" s="52"/>
      <c r="D62" s="52"/>
      <c r="E62" s="52"/>
      <c r="F62" s="52"/>
    </row>
    <row r="63" spans="1:6">
      <c r="A63" s="41"/>
      <c r="B63" s="52"/>
      <c r="C63" s="52"/>
      <c r="D63" s="52"/>
      <c r="E63" s="52"/>
      <c r="F63" s="52"/>
    </row>
    <row r="64" spans="1:6">
      <c r="A64" s="41"/>
      <c r="B64" s="52"/>
      <c r="C64" s="52"/>
      <c r="D64" s="52"/>
      <c r="E64" s="52"/>
      <c r="F64" s="52"/>
    </row>
    <row r="65" spans="1:6" ht="26.25" customHeight="1">
      <c r="A65" s="28" t="s">
        <v>38</v>
      </c>
      <c r="B65" s="29" t="s">
        <v>9</v>
      </c>
      <c r="C65" s="29" t="s">
        <v>10</v>
      </c>
      <c r="D65" s="29" t="s">
        <v>39</v>
      </c>
      <c r="E65" s="52"/>
      <c r="F65" s="52"/>
    </row>
    <row r="66" spans="1:6">
      <c r="A66" s="32" t="s">
        <v>40</v>
      </c>
      <c r="B66" s="33"/>
      <c r="C66" s="33">
        <v>0</v>
      </c>
      <c r="D66" s="33">
        <v>0</v>
      </c>
      <c r="E66" s="52"/>
      <c r="F66" s="52"/>
    </row>
    <row r="67" spans="1:6">
      <c r="A67" s="32"/>
      <c r="B67" s="33"/>
      <c r="C67" s="33">
        <v>0</v>
      </c>
      <c r="D67" s="33">
        <v>0</v>
      </c>
      <c r="E67" s="52"/>
      <c r="F67" s="52"/>
    </row>
    <row r="68" spans="1:6" ht="16.5" customHeight="1">
      <c r="A68" s="53"/>
      <c r="B68" s="29">
        <f>SUM(B66:B67)</f>
        <v>0</v>
      </c>
      <c r="C68" s="54"/>
      <c r="D68" s="55"/>
      <c r="E68" s="52"/>
      <c r="F68" s="52"/>
    </row>
    <row r="69" spans="1:6">
      <c r="A69" s="41"/>
      <c r="B69" s="52"/>
      <c r="C69" s="52"/>
      <c r="D69" s="52"/>
      <c r="E69" s="52"/>
      <c r="F69" s="52"/>
    </row>
    <row r="70" spans="1:6">
      <c r="A70" s="41"/>
      <c r="B70" s="52"/>
      <c r="C70" s="52"/>
      <c r="D70" s="52"/>
      <c r="E70" s="52"/>
      <c r="F70" s="52"/>
    </row>
    <row r="71" spans="1:6">
      <c r="A71" s="40"/>
    </row>
    <row r="72" spans="1:6" ht="12">
      <c r="A72" s="25" t="s">
        <v>41</v>
      </c>
    </row>
    <row r="74" spans="1:6">
      <c r="A74" s="40"/>
    </row>
    <row r="75" spans="1:6" ht="24" customHeight="1">
      <c r="A75" s="28" t="s">
        <v>42</v>
      </c>
      <c r="B75" s="29" t="s">
        <v>43</v>
      </c>
      <c r="C75" s="29" t="s">
        <v>44</v>
      </c>
      <c r="D75" s="29" t="s">
        <v>45</v>
      </c>
      <c r="E75" s="29" t="s">
        <v>46</v>
      </c>
    </row>
    <row r="76" spans="1:6" ht="12.75">
      <c r="A76" s="56" t="s">
        <v>47</v>
      </c>
      <c r="B76" s="57"/>
      <c r="C76" s="58">
        <v>1608580.21</v>
      </c>
      <c r="D76" s="59">
        <v>1608580.21</v>
      </c>
      <c r="E76" s="60">
        <v>0</v>
      </c>
    </row>
    <row r="77" spans="1:6" ht="12.75">
      <c r="A77" s="32"/>
      <c r="B77" s="61"/>
      <c r="C77" s="62"/>
      <c r="D77" s="63"/>
      <c r="E77" s="37">
        <v>0</v>
      </c>
    </row>
    <row r="78" spans="1:6" ht="12.75">
      <c r="A78" s="64" t="s">
        <v>48</v>
      </c>
      <c r="B78" s="61"/>
      <c r="C78" s="58">
        <v>378298.88</v>
      </c>
      <c r="D78" s="65">
        <v>378298.88</v>
      </c>
      <c r="E78" s="37">
        <v>0</v>
      </c>
    </row>
    <row r="79" spans="1:6" ht="12.75">
      <c r="A79" s="32"/>
      <c r="B79" s="37"/>
      <c r="C79" s="62"/>
      <c r="D79" s="63"/>
      <c r="E79" s="37">
        <v>0</v>
      </c>
    </row>
    <row r="80" spans="1:6" ht="12.75">
      <c r="A80" s="32" t="s">
        <v>49</v>
      </c>
      <c r="B80" s="61"/>
      <c r="C80" s="62"/>
      <c r="D80" s="63"/>
      <c r="E80" s="37">
        <v>0</v>
      </c>
    </row>
    <row r="81" spans="1:5" ht="12.75">
      <c r="A81" s="34"/>
      <c r="B81" s="38"/>
      <c r="C81" s="66"/>
      <c r="D81" s="66"/>
      <c r="E81" s="38">
        <v>0</v>
      </c>
    </row>
    <row r="82" spans="1:5" ht="18" customHeight="1">
      <c r="B82" s="29">
        <f>SUM(B80:B81)</f>
        <v>0</v>
      </c>
      <c r="C82" s="67">
        <v>1986879.09</v>
      </c>
      <c r="D82" s="67">
        <v>1986879.09</v>
      </c>
      <c r="E82" s="68"/>
    </row>
    <row r="85" spans="1:5" ht="21.75" customHeight="1">
      <c r="A85" s="28" t="s">
        <v>50</v>
      </c>
      <c r="B85" s="29" t="s">
        <v>43</v>
      </c>
      <c r="C85" s="29" t="s">
        <v>44</v>
      </c>
      <c r="D85" s="29" t="s">
        <v>45</v>
      </c>
      <c r="E85" s="29" t="s">
        <v>46</v>
      </c>
    </row>
    <row r="86" spans="1:5">
      <c r="A86" s="30" t="s">
        <v>51</v>
      </c>
      <c r="B86" s="31"/>
      <c r="C86" s="31"/>
      <c r="D86" s="31"/>
      <c r="E86" s="31"/>
    </row>
    <row r="87" spans="1:5">
      <c r="A87" s="32"/>
      <c r="B87" s="33"/>
      <c r="C87" s="33"/>
      <c r="D87" s="33"/>
      <c r="E87" s="33"/>
    </row>
    <row r="88" spans="1:5" ht="12.75">
      <c r="A88" s="32" t="s">
        <v>52</v>
      </c>
      <c r="B88" s="33"/>
      <c r="C88" s="58"/>
      <c r="D88" s="65"/>
      <c r="E88" s="33"/>
    </row>
    <row r="89" spans="1:5" ht="12.75">
      <c r="A89" s="69" t="s">
        <v>53</v>
      </c>
      <c r="B89" s="33"/>
      <c r="C89" s="58">
        <v>13646.92</v>
      </c>
      <c r="D89" s="65">
        <v>13646.92</v>
      </c>
      <c r="E89" s="33"/>
    </row>
    <row r="90" spans="1:5" ht="12.75">
      <c r="A90" s="69" t="s">
        <v>54</v>
      </c>
      <c r="B90" s="33"/>
      <c r="C90" s="58">
        <v>-10235.16</v>
      </c>
      <c r="D90" s="65">
        <v>-10235.16</v>
      </c>
      <c r="E90" s="33"/>
    </row>
    <row r="91" spans="1:5" ht="12.75">
      <c r="A91" s="32" t="s">
        <v>49</v>
      </c>
      <c r="B91" s="33"/>
      <c r="C91" s="58"/>
      <c r="D91" s="65"/>
      <c r="E91" s="33"/>
    </row>
    <row r="92" spans="1:5">
      <c r="A92" s="34"/>
      <c r="B92" s="35"/>
      <c r="C92" s="35"/>
      <c r="D92" s="35"/>
      <c r="E92" s="35"/>
    </row>
    <row r="93" spans="1:5" ht="16.5" customHeight="1">
      <c r="B93" s="29">
        <f>SUM(B91:B92)</f>
        <v>0</v>
      </c>
      <c r="C93" s="29" t="s">
        <v>55</v>
      </c>
      <c r="D93" s="29" t="s">
        <v>55</v>
      </c>
      <c r="E93" s="68"/>
    </row>
    <row r="96" spans="1:5" ht="27" customHeight="1">
      <c r="A96" s="28" t="s">
        <v>56</v>
      </c>
      <c r="B96" s="29" t="s">
        <v>9</v>
      </c>
    </row>
    <row r="97" spans="1:3">
      <c r="A97" s="30" t="s">
        <v>57</v>
      </c>
      <c r="B97" s="31"/>
    </row>
    <row r="98" spans="1:3">
      <c r="A98" s="32"/>
      <c r="B98" s="33"/>
    </row>
    <row r="99" spans="1:3">
      <c r="A99" s="34"/>
      <c r="B99" s="35"/>
    </row>
    <row r="100" spans="1:3" ht="15" customHeight="1">
      <c r="B100" s="29">
        <f>SUM(B98:B99)</f>
        <v>0</v>
      </c>
    </row>
    <row r="103" spans="1:3" ht="22.5" customHeight="1">
      <c r="A103" s="70" t="s">
        <v>58</v>
      </c>
      <c r="B103" s="71" t="s">
        <v>9</v>
      </c>
      <c r="C103" s="72" t="s">
        <v>59</v>
      </c>
    </row>
    <row r="104" spans="1:3">
      <c r="A104" s="73"/>
      <c r="B104" s="74"/>
      <c r="C104" s="75"/>
    </row>
    <row r="105" spans="1:3">
      <c r="A105" s="76"/>
      <c r="B105" s="77"/>
      <c r="C105" s="78"/>
    </row>
    <row r="106" spans="1:3">
      <c r="A106" s="79"/>
      <c r="B106" s="80"/>
      <c r="C106" s="80"/>
    </row>
    <row r="107" spans="1:3">
      <c r="A107" s="79"/>
      <c r="B107" s="80"/>
      <c r="C107" s="80"/>
    </row>
    <row r="108" spans="1:3">
      <c r="A108" s="81"/>
      <c r="B108" s="82"/>
      <c r="C108" s="82"/>
    </row>
    <row r="109" spans="1:3" ht="14.25" customHeight="1">
      <c r="B109" s="29">
        <f>SUM(B107:B108)</f>
        <v>0</v>
      </c>
      <c r="C109" s="29"/>
    </row>
    <row r="113" spans="1:5" ht="12.75">
      <c r="A113" s="20" t="s">
        <v>60</v>
      </c>
    </row>
    <row r="115" spans="1:5" ht="20.25" customHeight="1">
      <c r="A115" s="70" t="s">
        <v>61</v>
      </c>
      <c r="B115" s="71" t="s">
        <v>9</v>
      </c>
      <c r="C115" s="29" t="s">
        <v>22</v>
      </c>
      <c r="D115" s="29" t="s">
        <v>23</v>
      </c>
      <c r="E115" s="29" t="s">
        <v>24</v>
      </c>
    </row>
    <row r="116" spans="1:5">
      <c r="A116" s="30" t="s">
        <v>62</v>
      </c>
      <c r="B116" s="60"/>
      <c r="C116" s="60"/>
      <c r="D116" s="60"/>
      <c r="E116" s="60"/>
    </row>
    <row r="117" spans="1:5" ht="12.75">
      <c r="A117" s="64" t="s">
        <v>63</v>
      </c>
      <c r="B117" s="83">
        <v>-135</v>
      </c>
      <c r="C117" s="37"/>
      <c r="D117" s="37"/>
      <c r="E117" s="37"/>
    </row>
    <row r="118" spans="1:5" ht="12.75">
      <c r="A118" s="64" t="s">
        <v>64</v>
      </c>
      <c r="B118" s="58">
        <v>477427.3</v>
      </c>
      <c r="C118" s="37"/>
      <c r="D118" s="37"/>
      <c r="E118" s="37"/>
    </row>
    <row r="119" spans="1:5" ht="12.75">
      <c r="A119" s="64" t="s">
        <v>65</v>
      </c>
      <c r="B119" s="83">
        <v>5.8</v>
      </c>
      <c r="C119" s="37"/>
      <c r="D119" s="37"/>
      <c r="E119" s="37"/>
    </row>
    <row r="120" spans="1:5" ht="12.75">
      <c r="A120" s="64" t="s">
        <v>66</v>
      </c>
      <c r="B120" s="58">
        <v>6051.73</v>
      </c>
      <c r="C120" s="37"/>
      <c r="D120" s="37"/>
      <c r="E120" s="37"/>
    </row>
    <row r="121" spans="1:5" ht="12.75">
      <c r="A121" s="64" t="s">
        <v>67</v>
      </c>
      <c r="B121" s="83">
        <v>522.66</v>
      </c>
      <c r="C121" s="37"/>
      <c r="D121" s="37"/>
      <c r="E121" s="37"/>
    </row>
    <row r="122" spans="1:5" ht="12.75">
      <c r="A122" s="64" t="s">
        <v>68</v>
      </c>
      <c r="B122" s="83">
        <v>-10.6</v>
      </c>
      <c r="C122" s="37"/>
      <c r="D122" s="37"/>
      <c r="E122" s="37"/>
    </row>
    <row r="123" spans="1:5" ht="12.75">
      <c r="A123" s="64" t="s">
        <v>69</v>
      </c>
      <c r="B123" s="58">
        <v>1277.8499999999999</v>
      </c>
      <c r="C123" s="37"/>
      <c r="D123" s="37"/>
      <c r="E123" s="37"/>
    </row>
    <row r="124" spans="1:5" ht="12.75">
      <c r="A124" s="64" t="s">
        <v>70</v>
      </c>
      <c r="B124" s="58">
        <v>5946.72</v>
      </c>
      <c r="C124" s="37"/>
      <c r="D124" s="37"/>
      <c r="E124" s="37"/>
    </row>
    <row r="125" spans="1:5" ht="12.75">
      <c r="A125" s="64" t="s">
        <v>71</v>
      </c>
      <c r="B125" s="83">
        <v>908.7</v>
      </c>
      <c r="C125" s="37"/>
      <c r="D125" s="37"/>
      <c r="E125" s="37"/>
    </row>
    <row r="126" spans="1:5" ht="12.75">
      <c r="A126" s="64" t="s">
        <v>72</v>
      </c>
      <c r="B126" s="58">
        <v>5644337.1699999999</v>
      </c>
      <c r="C126" s="37"/>
      <c r="D126" s="37"/>
      <c r="E126" s="37"/>
    </row>
    <row r="127" spans="1:5" ht="12.75">
      <c r="A127" s="64" t="s">
        <v>73</v>
      </c>
      <c r="B127" s="58">
        <v>6870777.3799999999</v>
      </c>
      <c r="C127" s="37"/>
      <c r="D127" s="37"/>
      <c r="E127" s="37"/>
    </row>
    <row r="128" spans="1:5" ht="16.5" customHeight="1">
      <c r="A128" s="84" t="s">
        <v>74</v>
      </c>
      <c r="B128" s="58">
        <v>509326.34</v>
      </c>
      <c r="C128" s="38">
        <f>SUM(C124:C127)</f>
        <v>0</v>
      </c>
      <c r="D128" s="38">
        <f>SUM(D124:D127)</f>
        <v>0</v>
      </c>
      <c r="E128" s="38">
        <f>SUM(E124:E127)</f>
        <v>0</v>
      </c>
    </row>
    <row r="129" spans="1:5" ht="14.1" customHeight="1">
      <c r="B129" s="29">
        <v>13516436.050000001</v>
      </c>
      <c r="C129" s="29"/>
      <c r="D129" s="29"/>
      <c r="E129" s="29"/>
    </row>
    <row r="130" spans="1:5">
      <c r="B130" s="39"/>
      <c r="C130" s="39"/>
      <c r="D130" s="39"/>
      <c r="E130" s="39"/>
    </row>
    <row r="132" spans="1:5" ht="20.25" customHeight="1">
      <c r="A132" s="70" t="s">
        <v>75</v>
      </c>
      <c r="B132" s="71" t="s">
        <v>9</v>
      </c>
      <c r="C132" s="29" t="s">
        <v>76</v>
      </c>
      <c r="D132" s="29" t="s">
        <v>59</v>
      </c>
    </row>
    <row r="133" spans="1:5">
      <c r="A133" s="85" t="s">
        <v>77</v>
      </c>
      <c r="B133" s="86"/>
      <c r="C133" s="87"/>
      <c r="D133" s="88"/>
    </row>
    <row r="134" spans="1:5">
      <c r="A134" s="89"/>
      <c r="B134" s="90"/>
      <c r="C134" s="91"/>
      <c r="D134" s="92"/>
    </row>
    <row r="135" spans="1:5">
      <c r="A135" s="93"/>
      <c r="B135" s="94"/>
      <c r="C135" s="95"/>
      <c r="D135" s="96"/>
    </row>
    <row r="136" spans="1:5" ht="16.5" customHeight="1">
      <c r="B136" s="29">
        <f>SUM(B134:B135)</f>
        <v>0</v>
      </c>
      <c r="C136" s="97"/>
      <c r="D136" s="98"/>
    </row>
    <row r="139" spans="1:5" ht="27.75" customHeight="1">
      <c r="A139" s="70" t="s">
        <v>78</v>
      </c>
      <c r="B139" s="71" t="s">
        <v>9</v>
      </c>
      <c r="C139" s="29" t="s">
        <v>76</v>
      </c>
      <c r="D139" s="29" t="s">
        <v>59</v>
      </c>
    </row>
    <row r="140" spans="1:5">
      <c r="A140" s="85" t="s">
        <v>79</v>
      </c>
      <c r="B140" s="86"/>
      <c r="C140" s="87"/>
      <c r="D140" s="88"/>
    </row>
    <row r="141" spans="1:5">
      <c r="A141" s="89"/>
      <c r="B141" s="90"/>
      <c r="C141" s="91"/>
      <c r="D141" s="92"/>
    </row>
    <row r="142" spans="1:5">
      <c r="A142" s="93"/>
      <c r="B142" s="94"/>
      <c r="C142" s="95"/>
      <c r="D142" s="96"/>
    </row>
    <row r="143" spans="1:5" ht="15" customHeight="1">
      <c r="B143" s="29">
        <f>SUM(B141:B142)</f>
        <v>0</v>
      </c>
      <c r="C143" s="97"/>
      <c r="D143" s="98"/>
    </row>
    <row r="146" spans="1:4" ht="24" customHeight="1">
      <c r="A146" s="70" t="s">
        <v>80</v>
      </c>
      <c r="B146" s="71" t="s">
        <v>9</v>
      </c>
      <c r="C146" s="29" t="s">
        <v>76</v>
      </c>
      <c r="D146" s="29" t="s">
        <v>59</v>
      </c>
    </row>
    <row r="147" spans="1:4">
      <c r="A147" s="85" t="s">
        <v>81</v>
      </c>
      <c r="B147" s="86"/>
      <c r="C147" s="87"/>
      <c r="D147" s="88"/>
    </row>
    <row r="148" spans="1:4">
      <c r="A148" s="89"/>
      <c r="B148" s="90"/>
      <c r="C148" s="91"/>
      <c r="D148" s="92"/>
    </row>
    <row r="149" spans="1:4">
      <c r="A149" s="93"/>
      <c r="B149" s="94"/>
      <c r="C149" s="95"/>
      <c r="D149" s="96"/>
    </row>
    <row r="150" spans="1:4" ht="16.5" customHeight="1">
      <c r="B150" s="29">
        <f>SUM(B148:B149)</f>
        <v>0</v>
      </c>
      <c r="C150" s="97"/>
      <c r="D150" s="98"/>
    </row>
    <row r="153" spans="1:4" ht="24" customHeight="1">
      <c r="A153" s="70" t="s">
        <v>82</v>
      </c>
      <c r="B153" s="71" t="s">
        <v>9</v>
      </c>
      <c r="C153" s="99" t="s">
        <v>76</v>
      </c>
      <c r="D153" s="99" t="s">
        <v>34</v>
      </c>
    </row>
    <row r="154" spans="1:4" ht="15">
      <c r="A154" s="85" t="s">
        <v>83</v>
      </c>
      <c r="B154" s="100"/>
      <c r="C154" s="100">
        <v>0</v>
      </c>
      <c r="D154" s="100">
        <v>0</v>
      </c>
    </row>
    <row r="155" spans="1:4" ht="15">
      <c r="A155" s="101"/>
      <c r="B155" s="102"/>
      <c r="C155" s="102">
        <v>0</v>
      </c>
      <c r="D155" s="102">
        <v>0</v>
      </c>
    </row>
    <row r="156" spans="1:4" ht="12.75">
      <c r="A156" s="103"/>
      <c r="B156" s="104"/>
      <c r="C156" s="104">
        <v>0</v>
      </c>
      <c r="D156" s="104">
        <v>0</v>
      </c>
    </row>
    <row r="157" spans="1:4" ht="18.75" customHeight="1">
      <c r="B157" s="29">
        <f>SUM(B155:B156)</f>
        <v>0</v>
      </c>
      <c r="C157" s="97"/>
      <c r="D157" s="98"/>
    </row>
    <row r="160" spans="1:4" ht="12.75">
      <c r="A160" s="20" t="s">
        <v>84</v>
      </c>
    </row>
    <row r="161" spans="1:4" ht="12.75">
      <c r="A161" s="20"/>
    </row>
    <row r="162" spans="1:4" ht="12.75">
      <c r="A162" s="20" t="s">
        <v>85</v>
      </c>
    </row>
    <row r="164" spans="1:4" ht="24" customHeight="1">
      <c r="A164" s="105" t="s">
        <v>86</v>
      </c>
      <c r="B164" s="106" t="s">
        <v>9</v>
      </c>
      <c r="C164" s="29" t="s">
        <v>87</v>
      </c>
      <c r="D164" s="29" t="s">
        <v>34</v>
      </c>
    </row>
    <row r="165" spans="1:4" ht="12.75">
      <c r="A165" s="107" t="s">
        <v>88</v>
      </c>
      <c r="B165" s="59">
        <v>29495</v>
      </c>
      <c r="C165" s="60"/>
      <c r="D165" s="60"/>
    </row>
    <row r="166" spans="1:4" ht="12.75">
      <c r="A166" s="108" t="s">
        <v>89</v>
      </c>
      <c r="B166" s="65">
        <v>107500</v>
      </c>
      <c r="C166" s="37"/>
      <c r="D166" s="37"/>
    </row>
    <row r="167" spans="1:4" ht="12.75">
      <c r="A167" s="108" t="s">
        <v>90</v>
      </c>
      <c r="B167" s="65">
        <v>1927</v>
      </c>
      <c r="C167" s="37"/>
      <c r="D167" s="37"/>
    </row>
    <row r="168" spans="1:4" ht="12.75">
      <c r="A168" s="108" t="s">
        <v>91</v>
      </c>
      <c r="B168" s="65">
        <v>2155.15</v>
      </c>
      <c r="C168" s="37"/>
      <c r="D168" s="37"/>
    </row>
    <row r="169" spans="1:4" ht="12.75">
      <c r="A169" s="108" t="s">
        <v>92</v>
      </c>
      <c r="B169" s="65">
        <v>4975</v>
      </c>
      <c r="C169" s="37"/>
      <c r="D169" s="37"/>
    </row>
    <row r="170" spans="1:4" ht="12.75">
      <c r="A170" s="108" t="s">
        <v>93</v>
      </c>
      <c r="B170" s="65">
        <v>55000</v>
      </c>
      <c r="C170" s="37"/>
      <c r="D170" s="37"/>
    </row>
    <row r="171" spans="1:4" ht="12.75">
      <c r="A171" s="108" t="s">
        <v>94</v>
      </c>
      <c r="B171" s="65">
        <v>9889349.5899999999</v>
      </c>
      <c r="C171" s="37"/>
      <c r="D171" s="37"/>
    </row>
    <row r="172" spans="1:4" ht="12.75">
      <c r="A172" s="108" t="s">
        <v>95</v>
      </c>
      <c r="B172" s="65">
        <v>200875.12</v>
      </c>
      <c r="C172" s="37"/>
      <c r="D172" s="37"/>
    </row>
    <row r="173" spans="1:4" ht="12.75">
      <c r="A173" s="108" t="s">
        <v>96</v>
      </c>
      <c r="B173" s="65">
        <v>2525720.96</v>
      </c>
      <c r="C173" s="37"/>
      <c r="D173" s="37"/>
    </row>
    <row r="174" spans="1:4" ht="12.75">
      <c r="A174" s="108" t="s">
        <v>97</v>
      </c>
      <c r="B174" s="65">
        <v>4184000.9</v>
      </c>
      <c r="C174" s="37"/>
      <c r="D174" s="37"/>
    </row>
    <row r="175" spans="1:4" ht="12.75">
      <c r="A175" s="108" t="s">
        <v>98</v>
      </c>
      <c r="B175" s="65">
        <v>216936.57</v>
      </c>
      <c r="C175" s="37"/>
      <c r="D175" s="37"/>
    </row>
    <row r="176" spans="1:4" ht="12.75">
      <c r="A176" s="108" t="s">
        <v>99</v>
      </c>
      <c r="B176" s="65">
        <v>2066987.37</v>
      </c>
      <c r="C176" s="37"/>
      <c r="D176" s="37"/>
    </row>
    <row r="177" spans="1:4" ht="12.75">
      <c r="A177" s="108" t="s">
        <v>100</v>
      </c>
      <c r="B177" s="65">
        <v>6500</v>
      </c>
      <c r="C177" s="37"/>
      <c r="D177" s="37"/>
    </row>
    <row r="178" spans="1:4" ht="12.75">
      <c r="A178" s="108" t="s">
        <v>101</v>
      </c>
      <c r="B178" s="65">
        <v>267500</v>
      </c>
      <c r="C178" s="37"/>
      <c r="D178" s="37"/>
    </row>
    <row r="179" spans="1:4" ht="12.75">
      <c r="A179" s="108" t="s">
        <v>102</v>
      </c>
      <c r="B179" s="65">
        <v>682000</v>
      </c>
      <c r="C179" s="37"/>
      <c r="D179" s="37"/>
    </row>
    <row r="180" spans="1:4">
      <c r="A180" s="109"/>
      <c r="B180" s="110"/>
      <c r="C180" s="38"/>
      <c r="D180" s="38"/>
    </row>
    <row r="181" spans="1:4" ht="15.75" customHeight="1">
      <c r="B181" s="111">
        <v>20240922.66</v>
      </c>
      <c r="C181" s="111"/>
      <c r="D181" s="111"/>
    </row>
    <row r="184" spans="1:4" ht="24.75" customHeight="1">
      <c r="A184" s="105" t="s">
        <v>103</v>
      </c>
      <c r="B184" s="106" t="s">
        <v>9</v>
      </c>
      <c r="C184" s="29" t="s">
        <v>87</v>
      </c>
      <c r="D184" s="29" t="s">
        <v>34</v>
      </c>
    </row>
    <row r="185" spans="1:4" ht="12.75">
      <c r="A185" s="56" t="s">
        <v>104</v>
      </c>
      <c r="B185" s="112">
        <v>3900</v>
      </c>
      <c r="C185" s="60"/>
      <c r="D185" s="60"/>
    </row>
    <row r="186" spans="1:4" ht="12.75">
      <c r="A186" s="32"/>
      <c r="B186" s="63"/>
      <c r="C186" s="37"/>
      <c r="D186" s="37"/>
    </row>
    <row r="187" spans="1:4" ht="12.75">
      <c r="A187" s="32"/>
      <c r="B187" s="63"/>
      <c r="C187" s="37"/>
      <c r="D187" s="37"/>
    </row>
    <row r="188" spans="1:4" ht="12.75">
      <c r="A188" s="34"/>
      <c r="B188" s="66"/>
      <c r="C188" s="38"/>
      <c r="D188" s="38"/>
    </row>
    <row r="189" spans="1:4" ht="16.5" customHeight="1">
      <c r="B189" s="113" t="s">
        <v>105</v>
      </c>
      <c r="C189" s="97"/>
      <c r="D189" s="98"/>
    </row>
    <row r="192" spans="1:4" ht="12.75">
      <c r="A192" s="20" t="s">
        <v>106</v>
      </c>
    </row>
    <row r="194" spans="1:4" ht="26.25" customHeight="1">
      <c r="A194" s="105" t="s">
        <v>107</v>
      </c>
      <c r="B194" s="106" t="s">
        <v>9</v>
      </c>
      <c r="C194" s="29" t="s">
        <v>108</v>
      </c>
      <c r="D194" s="29" t="s">
        <v>109</v>
      </c>
    </row>
    <row r="195" spans="1:4" ht="12.75">
      <c r="A195" s="56" t="s">
        <v>110</v>
      </c>
      <c r="B195" s="59">
        <v>6020122.0999999996</v>
      </c>
      <c r="C195" s="83">
        <v>44.9</v>
      </c>
      <c r="D195" s="60">
        <v>0</v>
      </c>
    </row>
    <row r="196" spans="1:4" ht="12.75">
      <c r="A196" s="64" t="s">
        <v>111</v>
      </c>
      <c r="B196" s="65">
        <v>1138602.08</v>
      </c>
      <c r="C196" s="83">
        <v>8.49</v>
      </c>
      <c r="D196" s="37"/>
    </row>
    <row r="197" spans="1:4" ht="12.75">
      <c r="A197" s="64" t="s">
        <v>112</v>
      </c>
      <c r="B197" s="65">
        <v>484334.07</v>
      </c>
      <c r="C197" s="83">
        <v>3.61</v>
      </c>
      <c r="D197" s="37"/>
    </row>
    <row r="198" spans="1:4" ht="12.75">
      <c r="A198" s="64" t="s">
        <v>113</v>
      </c>
      <c r="B198" s="65">
        <v>268398.37</v>
      </c>
      <c r="C198" s="83">
        <v>2</v>
      </c>
      <c r="D198" s="37"/>
    </row>
    <row r="199" spans="1:4" ht="12.75">
      <c r="A199" s="64" t="s">
        <v>114</v>
      </c>
      <c r="B199" s="65">
        <v>284992.53999999998</v>
      </c>
      <c r="C199" s="83">
        <v>2.13</v>
      </c>
      <c r="D199" s="37"/>
    </row>
    <row r="200" spans="1:4" ht="12.75">
      <c r="A200" s="64" t="s">
        <v>115</v>
      </c>
      <c r="B200" s="65">
        <v>516820.41</v>
      </c>
      <c r="C200" s="83">
        <v>3.85</v>
      </c>
      <c r="D200" s="37"/>
    </row>
    <row r="201" spans="1:4" ht="12.75">
      <c r="A201" s="64" t="s">
        <v>116</v>
      </c>
      <c r="B201" s="65">
        <v>25700.65</v>
      </c>
      <c r="C201" s="83">
        <v>0.19</v>
      </c>
      <c r="D201" s="37"/>
    </row>
    <row r="202" spans="1:4" ht="12.75">
      <c r="A202" s="64" t="s">
        <v>117</v>
      </c>
      <c r="B202" s="65">
        <v>11456.91</v>
      </c>
      <c r="C202" s="83">
        <v>0.09</v>
      </c>
      <c r="D202" s="37"/>
    </row>
    <row r="203" spans="1:4" ht="12.75">
      <c r="A203" s="64" t="s">
        <v>118</v>
      </c>
      <c r="B203" s="65">
        <v>47539.47</v>
      </c>
      <c r="C203" s="83">
        <v>0.35</v>
      </c>
      <c r="D203" s="37"/>
    </row>
    <row r="204" spans="1:4" ht="12.75">
      <c r="A204" s="64" t="s">
        <v>119</v>
      </c>
      <c r="B204" s="65">
        <v>96218.92</v>
      </c>
      <c r="C204" s="83">
        <v>0.72</v>
      </c>
      <c r="D204" s="37"/>
    </row>
    <row r="205" spans="1:4" ht="12.75">
      <c r="A205" s="64" t="s">
        <v>120</v>
      </c>
      <c r="B205" s="65">
        <v>30240.55</v>
      </c>
      <c r="C205" s="83">
        <v>0.23</v>
      </c>
      <c r="D205" s="37"/>
    </row>
    <row r="206" spans="1:4" ht="12.75">
      <c r="A206" s="64" t="s">
        <v>121</v>
      </c>
      <c r="B206" s="65">
        <v>10173.030000000001</v>
      </c>
      <c r="C206" s="83">
        <v>0.08</v>
      </c>
      <c r="D206" s="37"/>
    </row>
    <row r="207" spans="1:4" ht="12.75">
      <c r="A207" s="64" t="s">
        <v>122</v>
      </c>
      <c r="B207" s="65">
        <v>1200.27</v>
      </c>
      <c r="C207" s="83">
        <v>0.01</v>
      </c>
      <c r="D207" s="37"/>
    </row>
    <row r="208" spans="1:4" ht="12.75">
      <c r="A208" s="64" t="s">
        <v>123</v>
      </c>
      <c r="B208" s="65">
        <v>10090.86</v>
      </c>
      <c r="C208" s="83">
        <v>0.08</v>
      </c>
      <c r="D208" s="37"/>
    </row>
    <row r="209" spans="1:4" ht="12.75">
      <c r="A209" s="64" t="s">
        <v>124</v>
      </c>
      <c r="B209" s="65">
        <v>345310</v>
      </c>
      <c r="C209" s="83">
        <v>2.58</v>
      </c>
      <c r="D209" s="37"/>
    </row>
    <row r="210" spans="1:4" ht="12.75">
      <c r="A210" s="64" t="s">
        <v>125</v>
      </c>
      <c r="B210" s="65">
        <v>6245.02</v>
      </c>
      <c r="C210" s="83">
        <v>0.05</v>
      </c>
      <c r="D210" s="37"/>
    </row>
    <row r="211" spans="1:4" ht="12.75">
      <c r="A211" s="64" t="s">
        <v>126</v>
      </c>
      <c r="B211" s="65">
        <v>29716</v>
      </c>
      <c r="C211" s="83">
        <v>0.22</v>
      </c>
      <c r="D211" s="37"/>
    </row>
    <row r="212" spans="1:4" ht="12.75">
      <c r="A212" s="64" t="s">
        <v>127</v>
      </c>
      <c r="B212" s="64">
        <v>25</v>
      </c>
      <c r="C212" s="83">
        <v>0</v>
      </c>
      <c r="D212" s="37"/>
    </row>
    <row r="213" spans="1:4" ht="12.75">
      <c r="A213" s="64" t="s">
        <v>128</v>
      </c>
      <c r="B213" s="64">
        <v>981</v>
      </c>
      <c r="C213" s="83">
        <v>0.01</v>
      </c>
      <c r="D213" s="37"/>
    </row>
    <row r="214" spans="1:4" ht="12.75">
      <c r="A214" s="64" t="s">
        <v>129</v>
      </c>
      <c r="B214" s="65">
        <v>74379.199999999997</v>
      </c>
      <c r="C214" s="83">
        <v>0.55000000000000004</v>
      </c>
      <c r="D214" s="37"/>
    </row>
    <row r="215" spans="1:4" ht="12.75">
      <c r="A215" s="64" t="s">
        <v>130</v>
      </c>
      <c r="B215" s="65">
        <v>105715</v>
      </c>
      <c r="C215" s="83">
        <v>0.79</v>
      </c>
      <c r="D215" s="37"/>
    </row>
    <row r="216" spans="1:4" ht="12.75">
      <c r="A216" s="64" t="s">
        <v>131</v>
      </c>
      <c r="B216" s="65">
        <v>24998.93</v>
      </c>
      <c r="C216" s="83">
        <v>0.19</v>
      </c>
      <c r="D216" s="37"/>
    </row>
    <row r="217" spans="1:4" ht="12.75">
      <c r="A217" s="64" t="s">
        <v>132</v>
      </c>
      <c r="B217" s="65">
        <v>3201.6</v>
      </c>
      <c r="C217" s="83">
        <v>0.02</v>
      </c>
      <c r="D217" s="37"/>
    </row>
    <row r="218" spans="1:4" ht="12.75">
      <c r="A218" s="64" t="s">
        <v>133</v>
      </c>
      <c r="B218" s="65">
        <v>3612.23</v>
      </c>
      <c r="C218" s="83">
        <v>0.03</v>
      </c>
      <c r="D218" s="37"/>
    </row>
    <row r="219" spans="1:4" ht="12.75">
      <c r="A219" s="64" t="s">
        <v>134</v>
      </c>
      <c r="B219" s="65">
        <v>1157</v>
      </c>
      <c r="C219" s="83">
        <v>0.01</v>
      </c>
      <c r="D219" s="37"/>
    </row>
    <row r="220" spans="1:4" ht="12.75">
      <c r="A220" s="64" t="s">
        <v>135</v>
      </c>
      <c r="B220" s="65">
        <v>9996.41</v>
      </c>
      <c r="C220" s="83">
        <v>7.0000000000000007E-2</v>
      </c>
      <c r="D220" s="37"/>
    </row>
    <row r="221" spans="1:4" ht="12.75">
      <c r="A221" s="64" t="s">
        <v>136</v>
      </c>
      <c r="B221" s="65">
        <v>376803.84000000003</v>
      </c>
      <c r="C221" s="83">
        <v>2.81</v>
      </c>
      <c r="D221" s="37"/>
    </row>
    <row r="222" spans="1:4" ht="12.75">
      <c r="A222" s="64" t="s">
        <v>137</v>
      </c>
      <c r="B222" s="65">
        <v>8124</v>
      </c>
      <c r="C222" s="83">
        <v>0.06</v>
      </c>
      <c r="D222" s="37"/>
    </row>
    <row r="223" spans="1:4" ht="12.75">
      <c r="A223" s="64" t="s">
        <v>138</v>
      </c>
      <c r="B223" s="65">
        <v>37108.75</v>
      </c>
      <c r="C223" s="83">
        <v>0.28000000000000003</v>
      </c>
      <c r="D223" s="37"/>
    </row>
    <row r="224" spans="1:4" ht="12.75">
      <c r="A224" s="64" t="s">
        <v>139</v>
      </c>
      <c r="B224" s="65">
        <v>8741.2999999999993</v>
      </c>
      <c r="C224" s="83">
        <v>7.0000000000000007E-2</v>
      </c>
      <c r="D224" s="37"/>
    </row>
    <row r="225" spans="1:4" ht="12.75">
      <c r="A225" s="64" t="s">
        <v>140</v>
      </c>
      <c r="B225" s="65">
        <v>311798.07</v>
      </c>
      <c r="C225" s="83">
        <v>2.33</v>
      </c>
      <c r="D225" s="37"/>
    </row>
    <row r="226" spans="1:4" ht="12.75">
      <c r="A226" s="64" t="s">
        <v>141</v>
      </c>
      <c r="B226" s="65">
        <v>55684.74</v>
      </c>
      <c r="C226" s="83">
        <v>0.42</v>
      </c>
      <c r="D226" s="37"/>
    </row>
    <row r="227" spans="1:4" ht="12.75">
      <c r="A227" s="64" t="s">
        <v>142</v>
      </c>
      <c r="B227" s="65">
        <v>1489.99</v>
      </c>
      <c r="C227" s="83">
        <v>0.01</v>
      </c>
      <c r="D227" s="37"/>
    </row>
    <row r="228" spans="1:4" ht="12.75">
      <c r="A228" s="64" t="s">
        <v>143</v>
      </c>
      <c r="B228" s="65">
        <v>132926.14000000001</v>
      </c>
      <c r="C228" s="83">
        <v>0.99</v>
      </c>
      <c r="D228" s="37"/>
    </row>
    <row r="229" spans="1:4" ht="12.75">
      <c r="A229" s="64" t="s">
        <v>144</v>
      </c>
      <c r="B229" s="65">
        <v>2100</v>
      </c>
      <c r="C229" s="83">
        <v>0.02</v>
      </c>
      <c r="D229" s="37"/>
    </row>
    <row r="230" spans="1:4" ht="12.75">
      <c r="A230" s="64" t="s">
        <v>145</v>
      </c>
      <c r="B230" s="65">
        <v>8700</v>
      </c>
      <c r="C230" s="83">
        <v>0.06</v>
      </c>
      <c r="D230" s="37"/>
    </row>
    <row r="231" spans="1:4" ht="12.75">
      <c r="A231" s="64" t="s">
        <v>146</v>
      </c>
      <c r="B231" s="65">
        <v>145075.97</v>
      </c>
      <c r="C231" s="83">
        <v>1.08</v>
      </c>
      <c r="D231" s="37"/>
    </row>
    <row r="232" spans="1:4" ht="12.75">
      <c r="A232" s="64" t="s">
        <v>147</v>
      </c>
      <c r="B232" s="65">
        <v>5649.22</v>
      </c>
      <c r="C232" s="83">
        <v>0.04</v>
      </c>
      <c r="D232" s="37"/>
    </row>
    <row r="233" spans="1:4" ht="12.75">
      <c r="A233" s="64" t="s">
        <v>148</v>
      </c>
      <c r="B233" s="65">
        <v>396512.89</v>
      </c>
      <c r="C233" s="83">
        <v>2.96</v>
      </c>
      <c r="D233" s="37"/>
    </row>
    <row r="234" spans="1:4" ht="12.75">
      <c r="A234" s="64" t="s">
        <v>149</v>
      </c>
      <c r="B234" s="65">
        <v>10235.16</v>
      </c>
      <c r="C234" s="83">
        <v>0.08</v>
      </c>
      <c r="D234" s="37"/>
    </row>
    <row r="235" spans="1:4" ht="12.75">
      <c r="A235" s="64" t="s">
        <v>150</v>
      </c>
      <c r="B235" s="65">
        <v>36824.31</v>
      </c>
      <c r="C235" s="83">
        <v>0.27</v>
      </c>
      <c r="D235" s="37"/>
    </row>
    <row r="236" spans="1:4" ht="12.75">
      <c r="A236" s="64" t="s">
        <v>151</v>
      </c>
      <c r="B236" s="65">
        <v>50535.360000000001</v>
      </c>
      <c r="C236" s="83">
        <v>0.38</v>
      </c>
      <c r="D236" s="37"/>
    </row>
    <row r="237" spans="1:4" ht="12.75">
      <c r="A237" s="64" t="s">
        <v>152</v>
      </c>
      <c r="B237" s="65">
        <v>22000</v>
      </c>
      <c r="C237" s="83">
        <v>0.16</v>
      </c>
      <c r="D237" s="37"/>
    </row>
    <row r="238" spans="1:4" ht="12.75">
      <c r="A238" s="64" t="s">
        <v>153</v>
      </c>
      <c r="B238" s="65">
        <v>1170075.02</v>
      </c>
      <c r="C238" s="83">
        <v>8.73</v>
      </c>
      <c r="D238" s="37"/>
    </row>
    <row r="239" spans="1:4" ht="12.75">
      <c r="A239" s="64" t="s">
        <v>154</v>
      </c>
      <c r="B239" s="65">
        <v>4930</v>
      </c>
      <c r="C239" s="83">
        <v>0.04</v>
      </c>
      <c r="D239" s="37"/>
    </row>
    <row r="240" spans="1:4" ht="12.75">
      <c r="A240" s="64" t="s">
        <v>155</v>
      </c>
      <c r="B240" s="65">
        <v>8614.16</v>
      </c>
      <c r="C240" s="83">
        <v>0.06</v>
      </c>
      <c r="D240" s="37"/>
    </row>
    <row r="241" spans="1:4" ht="12.75">
      <c r="A241" s="64" t="s">
        <v>156</v>
      </c>
      <c r="B241" s="65">
        <v>36395.33</v>
      </c>
      <c r="C241" s="83">
        <v>0.27</v>
      </c>
      <c r="D241" s="37"/>
    </row>
    <row r="242" spans="1:4" ht="12.75">
      <c r="A242" s="64" t="s">
        <v>157</v>
      </c>
      <c r="B242" s="65">
        <v>3134.6</v>
      </c>
      <c r="C242" s="83">
        <v>0.02</v>
      </c>
      <c r="D242" s="37"/>
    </row>
    <row r="243" spans="1:4" ht="12.75">
      <c r="A243" s="64" t="s">
        <v>158</v>
      </c>
      <c r="B243" s="65">
        <v>148484.79</v>
      </c>
      <c r="C243" s="83">
        <v>1.1100000000000001</v>
      </c>
      <c r="D243" s="37"/>
    </row>
    <row r="244" spans="1:4" ht="12.75">
      <c r="A244" s="64" t="s">
        <v>159</v>
      </c>
      <c r="B244" s="65">
        <v>58220.4</v>
      </c>
      <c r="C244" s="83">
        <v>0.43</v>
      </c>
      <c r="D244" s="37"/>
    </row>
    <row r="245" spans="1:4" ht="12.75">
      <c r="A245" s="64" t="s">
        <v>160</v>
      </c>
      <c r="B245" s="65">
        <v>57813.86</v>
      </c>
      <c r="C245" s="83">
        <v>0.43</v>
      </c>
      <c r="D245" s="37"/>
    </row>
    <row r="246" spans="1:4" ht="12.75">
      <c r="A246" s="64" t="s">
        <v>161</v>
      </c>
      <c r="B246" s="65">
        <v>168995.28</v>
      </c>
      <c r="C246" s="83">
        <v>1.26</v>
      </c>
      <c r="D246" s="37"/>
    </row>
    <row r="247" spans="1:4" ht="12.75">
      <c r="A247" s="64" t="s">
        <v>162</v>
      </c>
      <c r="B247" s="65">
        <v>29672.799999999999</v>
      </c>
      <c r="C247" s="83">
        <v>0.22</v>
      </c>
      <c r="D247" s="37"/>
    </row>
    <row r="248" spans="1:4" ht="12.75">
      <c r="A248" s="64" t="s">
        <v>163</v>
      </c>
      <c r="B248" s="65">
        <v>26845.93</v>
      </c>
      <c r="C248" s="83">
        <v>0.2</v>
      </c>
      <c r="D248" s="37"/>
    </row>
    <row r="249" spans="1:4" ht="12.75">
      <c r="A249" s="64" t="s">
        <v>164</v>
      </c>
      <c r="B249" s="65">
        <v>26436.59</v>
      </c>
      <c r="C249" s="83">
        <v>0.2</v>
      </c>
      <c r="D249" s="37"/>
    </row>
    <row r="250" spans="1:4" ht="12.75">
      <c r="A250" s="64" t="s">
        <v>165</v>
      </c>
      <c r="B250" s="65">
        <v>36675</v>
      </c>
      <c r="C250" s="83">
        <v>0.27</v>
      </c>
      <c r="D250" s="37"/>
    </row>
    <row r="251" spans="1:4" ht="12.75">
      <c r="A251" s="64" t="s">
        <v>166</v>
      </c>
      <c r="B251" s="65">
        <v>167463.14000000001</v>
      </c>
      <c r="C251" s="83">
        <v>1.25</v>
      </c>
      <c r="D251" s="37"/>
    </row>
    <row r="252" spans="1:4" ht="12.75">
      <c r="A252" s="64" t="s">
        <v>167</v>
      </c>
      <c r="B252" s="65">
        <v>37946.36</v>
      </c>
      <c r="C252" s="83">
        <v>0.28000000000000003</v>
      </c>
      <c r="D252" s="37"/>
    </row>
    <row r="253" spans="1:4" ht="12.75">
      <c r="A253" s="64" t="s">
        <v>168</v>
      </c>
      <c r="B253" s="65">
        <v>2450.25</v>
      </c>
      <c r="C253" s="83">
        <v>0.02</v>
      </c>
      <c r="D253" s="37">
        <v>0</v>
      </c>
    </row>
    <row r="254" spans="1:4" ht="12.75">
      <c r="A254" s="64" t="s">
        <v>169</v>
      </c>
      <c r="B254" s="65">
        <v>108016.38</v>
      </c>
      <c r="C254" s="83">
        <v>0.81</v>
      </c>
      <c r="D254" s="37"/>
    </row>
    <row r="255" spans="1:4" ht="12.75">
      <c r="A255" s="64" t="s">
        <v>170</v>
      </c>
      <c r="B255" s="65">
        <v>143156</v>
      </c>
      <c r="C255" s="83">
        <v>1.07</v>
      </c>
      <c r="D255" s="37"/>
    </row>
    <row r="256" spans="1:4" ht="12.75">
      <c r="A256" s="64" t="s">
        <v>171</v>
      </c>
      <c r="B256" s="65">
        <v>6500</v>
      </c>
      <c r="C256" s="83">
        <v>0.05</v>
      </c>
      <c r="D256" s="37">
        <v>0</v>
      </c>
    </row>
    <row r="257" spans="1:6" ht="12.75">
      <c r="A257" s="64" t="s">
        <v>172</v>
      </c>
      <c r="B257" s="65">
        <v>3900</v>
      </c>
      <c r="C257" s="83">
        <v>0.03</v>
      </c>
      <c r="D257" s="37"/>
    </row>
    <row r="258" spans="1:6" ht="12.75">
      <c r="A258" s="84" t="s">
        <v>173</v>
      </c>
      <c r="B258" s="84">
        <v>0.39</v>
      </c>
      <c r="C258" s="83"/>
      <c r="D258" s="38">
        <v>0</v>
      </c>
    </row>
    <row r="259" spans="1:6" ht="15.75" customHeight="1">
      <c r="B259" s="114">
        <f>SUM(B195:B258)</f>
        <v>13407263.640000002</v>
      </c>
      <c r="C259" s="29" t="s">
        <v>174</v>
      </c>
      <c r="D259" s="29"/>
      <c r="F259" s="115"/>
    </row>
    <row r="262" spans="1:6" ht="12.75">
      <c r="A262" s="20" t="s">
        <v>175</v>
      </c>
    </row>
    <row r="264" spans="1:6" ht="28.5" customHeight="1">
      <c r="A264" s="70" t="s">
        <v>176</v>
      </c>
      <c r="B264" s="106" t="s">
        <v>43</v>
      </c>
      <c r="C264" s="29" t="s">
        <v>44</v>
      </c>
      <c r="D264" s="29" t="s">
        <v>177</v>
      </c>
      <c r="E264" s="116" t="s">
        <v>10</v>
      </c>
      <c r="F264" s="106" t="s">
        <v>76</v>
      </c>
    </row>
    <row r="265" spans="1:6" ht="15">
      <c r="A265" s="117" t="s">
        <v>178</v>
      </c>
      <c r="B265" s="102"/>
      <c r="C265" s="102"/>
      <c r="D265" s="102"/>
      <c r="E265" s="102"/>
      <c r="F265" s="118"/>
    </row>
    <row r="266" spans="1:6" ht="15">
      <c r="A266" s="64" t="s">
        <v>179</v>
      </c>
      <c r="B266" s="102"/>
      <c r="C266" s="65">
        <v>102470</v>
      </c>
      <c r="D266" s="65">
        <v>102470</v>
      </c>
      <c r="E266" s="102"/>
      <c r="F266" s="118"/>
    </row>
    <row r="267" spans="1:6" ht="15">
      <c r="A267" s="64" t="s">
        <v>180</v>
      </c>
      <c r="B267" s="102"/>
      <c r="C267" s="65">
        <v>613504.78</v>
      </c>
      <c r="D267" s="65">
        <v>613504.78</v>
      </c>
      <c r="E267" s="102"/>
      <c r="F267" s="118"/>
    </row>
    <row r="268" spans="1:6" ht="15">
      <c r="A268" s="64" t="s">
        <v>181</v>
      </c>
      <c r="B268" s="102"/>
      <c r="C268" s="65">
        <v>3000000</v>
      </c>
      <c r="D268" s="65">
        <v>3000000</v>
      </c>
      <c r="E268" s="102"/>
      <c r="F268" s="118"/>
    </row>
    <row r="269" spans="1:6" ht="15">
      <c r="A269" s="64" t="s">
        <v>182</v>
      </c>
      <c r="B269" s="102"/>
      <c r="C269" s="65">
        <v>7588373.7999999998</v>
      </c>
      <c r="D269" s="65">
        <v>7588373.7999999998</v>
      </c>
      <c r="E269" s="102"/>
      <c r="F269" s="118"/>
    </row>
    <row r="270" spans="1:6" ht="15">
      <c r="A270" s="84" t="s">
        <v>183</v>
      </c>
      <c r="B270" s="119"/>
      <c r="C270" s="120">
        <v>550500</v>
      </c>
      <c r="D270" s="120">
        <v>550500</v>
      </c>
      <c r="E270" s="119"/>
      <c r="F270" s="121"/>
    </row>
    <row r="271" spans="1:6" ht="19.5" customHeight="1">
      <c r="B271" s="29">
        <f>SUM(B265:B270)</f>
        <v>0</v>
      </c>
      <c r="C271" s="113">
        <f>SUM(C265:C270)</f>
        <v>11854848.58</v>
      </c>
      <c r="D271" s="113">
        <f>SUM(D265:D270)</f>
        <v>11854848.58</v>
      </c>
      <c r="E271" s="29"/>
      <c r="F271" s="29"/>
    </row>
    <row r="274" spans="1:7" ht="15">
      <c r="A274" s="122"/>
      <c r="B274" s="122"/>
      <c r="C274" s="122"/>
      <c r="D274" s="122"/>
      <c r="E274" s="122"/>
    </row>
    <row r="275" spans="1:7" ht="27" customHeight="1">
      <c r="A275" s="105" t="s">
        <v>184</v>
      </c>
      <c r="B275" s="106" t="s">
        <v>43</v>
      </c>
      <c r="C275" s="29" t="s">
        <v>44</v>
      </c>
      <c r="D275" s="29" t="s">
        <v>177</v>
      </c>
      <c r="E275" s="116" t="s">
        <v>76</v>
      </c>
    </row>
    <row r="276" spans="1:7" ht="15">
      <c r="A276" s="123" t="s">
        <v>185</v>
      </c>
      <c r="B276" s="100"/>
      <c r="C276" s="58">
        <v>6837559.0199999996</v>
      </c>
      <c r="D276" s="59">
        <v>6837559.0199999996</v>
      </c>
      <c r="E276" s="124"/>
      <c r="F276" s="125"/>
      <c r="G276" s="115"/>
    </row>
    <row r="277" spans="1:7" ht="15">
      <c r="A277" s="64" t="s">
        <v>186</v>
      </c>
      <c r="B277" s="102"/>
      <c r="C277" s="58">
        <v>2404269.77</v>
      </c>
      <c r="D277" s="65">
        <v>2404269.77</v>
      </c>
      <c r="E277" s="102"/>
    </row>
    <row r="278" spans="1:7" ht="15">
      <c r="A278" s="126"/>
      <c r="B278" s="119"/>
      <c r="C278" s="127"/>
      <c r="D278" s="119"/>
      <c r="E278" s="119"/>
    </row>
    <row r="279" spans="1:7" ht="20.25" customHeight="1">
      <c r="B279" s="29">
        <f>SUM(B277:B278)</f>
        <v>0</v>
      </c>
      <c r="C279" s="67">
        <f>C276+C277</f>
        <v>9241828.7899999991</v>
      </c>
      <c r="D279" s="67">
        <f>D276+D277</f>
        <v>9241828.7899999991</v>
      </c>
      <c r="E279" s="128"/>
    </row>
    <row r="282" spans="1:7" ht="12.75">
      <c r="A282" s="20" t="s">
        <v>187</v>
      </c>
    </row>
    <row r="284" spans="1:7" ht="30.75" customHeight="1">
      <c r="A284" s="105" t="s">
        <v>188</v>
      </c>
      <c r="B284" s="106" t="s">
        <v>43</v>
      </c>
      <c r="C284" s="29" t="s">
        <v>44</v>
      </c>
      <c r="D284" s="29" t="s">
        <v>45</v>
      </c>
    </row>
    <row r="285" spans="1:7" ht="15">
      <c r="A285" s="129" t="s">
        <v>189</v>
      </c>
      <c r="B285" s="100"/>
      <c r="C285" s="100"/>
      <c r="D285" s="100"/>
    </row>
    <row r="286" spans="1:7" ht="15">
      <c r="A286" s="64" t="s">
        <v>190</v>
      </c>
      <c r="B286" s="115"/>
      <c r="C286" s="58">
        <v>19531129.420000002</v>
      </c>
      <c r="D286" s="102"/>
    </row>
    <row r="287" spans="1:7" ht="15">
      <c r="A287" s="64" t="s">
        <v>191</v>
      </c>
      <c r="B287" s="115"/>
      <c r="C287" s="58">
        <v>10639.1</v>
      </c>
      <c r="D287" s="102"/>
    </row>
    <row r="288" spans="1:7" ht="15">
      <c r="A288" s="64" t="s">
        <v>192</v>
      </c>
      <c r="B288" s="115"/>
      <c r="C288" s="58">
        <v>4817538.38</v>
      </c>
      <c r="D288" s="102"/>
    </row>
    <row r="289" spans="1:6" ht="15">
      <c r="A289" s="64" t="s">
        <v>193</v>
      </c>
      <c r="B289" s="115"/>
      <c r="C289" s="58">
        <v>4485703.8899999997</v>
      </c>
      <c r="D289" s="102"/>
    </row>
    <row r="290" spans="1:6" ht="15">
      <c r="A290" s="84" t="s">
        <v>194</v>
      </c>
      <c r="B290" s="115"/>
      <c r="C290" s="58">
        <v>460680.79</v>
      </c>
      <c r="D290" s="119"/>
    </row>
    <row r="291" spans="1:6" ht="21.75" customHeight="1">
      <c r="B291" s="29">
        <f>SUM(B289:B290)</f>
        <v>0</v>
      </c>
      <c r="C291" s="113">
        <v>29305691.579999998</v>
      </c>
      <c r="D291" s="29"/>
    </row>
    <row r="294" spans="1:6" ht="24" customHeight="1">
      <c r="A294" s="105" t="s">
        <v>195</v>
      </c>
      <c r="B294" s="106" t="s">
        <v>45</v>
      </c>
      <c r="C294" s="29" t="s">
        <v>196</v>
      </c>
      <c r="D294" s="26"/>
    </row>
    <row r="295" spans="1:6" ht="15">
      <c r="A295" s="30" t="s">
        <v>197</v>
      </c>
      <c r="B295" s="130"/>
      <c r="C295" s="100"/>
      <c r="D295" s="131"/>
    </row>
    <row r="296" spans="1:6" ht="15">
      <c r="A296" s="101"/>
      <c r="B296" s="118"/>
      <c r="C296" s="102"/>
      <c r="D296" s="131"/>
    </row>
    <row r="297" spans="1:6" ht="15">
      <c r="A297" s="64" t="s">
        <v>198</v>
      </c>
      <c r="B297" s="58">
        <v>1608580.21</v>
      </c>
      <c r="C297" s="102"/>
      <c r="D297" s="131"/>
    </row>
    <row r="298" spans="1:6" ht="15">
      <c r="A298" s="32"/>
      <c r="B298" s="118"/>
      <c r="C298" s="102"/>
      <c r="D298" s="131"/>
    </row>
    <row r="299" spans="1:6" ht="15">
      <c r="A299" s="64" t="s">
        <v>199</v>
      </c>
      <c r="B299" s="58">
        <v>378298.88</v>
      </c>
      <c r="C299" s="102"/>
      <c r="D299" s="131"/>
    </row>
    <row r="300" spans="1:6" ht="15">
      <c r="A300" s="32"/>
      <c r="B300" s="118"/>
      <c r="C300" s="102"/>
      <c r="D300" s="131"/>
    </row>
    <row r="301" spans="1:6" ht="15">
      <c r="A301" s="32" t="s">
        <v>200</v>
      </c>
      <c r="B301" s="118"/>
      <c r="C301" s="102"/>
      <c r="D301" s="131"/>
      <c r="E301" s="26"/>
      <c r="F301" s="26"/>
    </row>
    <row r="302" spans="1:6" ht="15">
      <c r="A302" s="126"/>
      <c r="B302" s="121"/>
      <c r="C302" s="119"/>
      <c r="D302" s="131"/>
      <c r="E302" s="26"/>
      <c r="F302" s="26"/>
    </row>
    <row r="303" spans="1:6" ht="18" customHeight="1">
      <c r="B303" s="113">
        <v>1986879.09</v>
      </c>
      <c r="C303" s="29"/>
      <c r="D303" s="26"/>
      <c r="E303" s="26"/>
      <c r="F303" s="26"/>
    </row>
    <row r="304" spans="1:6">
      <c r="E304" s="26"/>
      <c r="F304" s="26"/>
    </row>
    <row r="305" spans="1:6">
      <c r="E305" s="26"/>
      <c r="F305" s="26"/>
    </row>
    <row r="306" spans="1:6">
      <c r="E306" s="26"/>
      <c r="F306" s="26"/>
    </row>
    <row r="307" spans="1:6" ht="12.75">
      <c r="A307" s="20" t="s">
        <v>201</v>
      </c>
      <c r="E307" s="26"/>
      <c r="F307" s="26"/>
    </row>
    <row r="308" spans="1:6" ht="12" customHeight="1">
      <c r="A308" s="20" t="s">
        <v>202</v>
      </c>
      <c r="E308" s="26"/>
      <c r="F308" s="26"/>
    </row>
    <row r="309" spans="1:6" ht="12">
      <c r="A309" s="132"/>
      <c r="B309" s="132"/>
      <c r="C309" s="132"/>
      <c r="D309" s="132"/>
      <c r="E309" s="26"/>
      <c r="F309" s="26"/>
    </row>
    <row r="310" spans="1:6" ht="12">
      <c r="A310" s="133"/>
      <c r="B310" s="133"/>
      <c r="C310" s="133"/>
      <c r="D310" s="133"/>
      <c r="E310" s="26"/>
      <c r="F310" s="26"/>
    </row>
    <row r="311" spans="1:6" ht="12">
      <c r="A311" s="134" t="s">
        <v>203</v>
      </c>
      <c r="B311" s="135"/>
      <c r="C311" s="135"/>
      <c r="D311" s="136"/>
      <c r="E311" s="26"/>
      <c r="F311" s="26"/>
    </row>
    <row r="312" spans="1:6" ht="12">
      <c r="A312" s="137" t="s">
        <v>204</v>
      </c>
      <c r="B312" s="138"/>
      <c r="C312" s="138"/>
      <c r="D312" s="139"/>
      <c r="E312" s="26"/>
      <c r="F312" s="140"/>
    </row>
    <row r="313" spans="1:6" ht="12">
      <c r="A313" s="141" t="s">
        <v>205</v>
      </c>
      <c r="B313" s="142"/>
      <c r="C313" s="142"/>
      <c r="D313" s="143"/>
      <c r="E313" s="26"/>
      <c r="F313" s="140"/>
    </row>
    <row r="314" spans="1:6" ht="12">
      <c r="A314" s="144" t="s">
        <v>206</v>
      </c>
      <c r="B314" s="145"/>
      <c r="C314" s="146"/>
      <c r="D314" s="147">
        <v>34500041.009999998</v>
      </c>
      <c r="E314" s="26"/>
      <c r="F314" s="140"/>
    </row>
    <row r="315" spans="1:6" ht="12">
      <c r="A315" s="148"/>
      <c r="B315" s="148"/>
      <c r="C315" s="16"/>
      <c r="D315" s="146"/>
      <c r="E315" s="26"/>
      <c r="F315" s="140"/>
    </row>
    <row r="316" spans="1:6" ht="12">
      <c r="A316" s="149" t="s">
        <v>207</v>
      </c>
      <c r="B316" s="149"/>
      <c r="C316" s="150"/>
      <c r="D316" s="151">
        <f>SUM(C316:C321)</f>
        <v>0</v>
      </c>
      <c r="E316" s="26"/>
      <c r="F316" s="26"/>
    </row>
    <row r="317" spans="1:6" ht="12">
      <c r="A317" s="152" t="s">
        <v>208</v>
      </c>
      <c r="B317" s="152"/>
      <c r="C317" s="153" t="s">
        <v>209</v>
      </c>
      <c r="D317" s="154"/>
      <c r="E317" s="26"/>
      <c r="F317" s="26"/>
    </row>
    <row r="318" spans="1:6" ht="12">
      <c r="A318" s="152" t="s">
        <v>210</v>
      </c>
      <c r="B318" s="152"/>
      <c r="C318" s="153" t="s">
        <v>209</v>
      </c>
      <c r="D318" s="154"/>
      <c r="E318" s="26"/>
      <c r="F318" s="26"/>
    </row>
    <row r="319" spans="1:6" ht="12">
      <c r="A319" s="152" t="s">
        <v>211</v>
      </c>
      <c r="B319" s="152"/>
      <c r="C319" s="153" t="s">
        <v>209</v>
      </c>
      <c r="D319" s="154"/>
      <c r="E319" s="26"/>
      <c r="F319" s="26"/>
    </row>
    <row r="320" spans="1:6" ht="12">
      <c r="A320" s="152" t="s">
        <v>212</v>
      </c>
      <c r="B320" s="152"/>
      <c r="C320" s="153" t="s">
        <v>209</v>
      </c>
      <c r="D320" s="154"/>
      <c r="E320" s="26"/>
      <c r="F320" s="26"/>
    </row>
    <row r="321" spans="1:6" ht="12">
      <c r="A321" s="155" t="s">
        <v>213</v>
      </c>
      <c r="B321" s="156"/>
      <c r="C321" s="153">
        <v>0</v>
      </c>
      <c r="D321" s="154"/>
      <c r="E321" s="26"/>
      <c r="F321" s="26"/>
    </row>
    <row r="322" spans="1:6" ht="12">
      <c r="A322" s="148"/>
      <c r="B322" s="148"/>
      <c r="C322" s="16"/>
      <c r="D322" s="146"/>
      <c r="E322" s="26"/>
      <c r="F322" s="26"/>
    </row>
    <row r="323" spans="1:6" ht="12">
      <c r="A323" s="149" t="s">
        <v>214</v>
      </c>
      <c r="B323" s="149"/>
      <c r="C323" s="150"/>
      <c r="D323" s="157">
        <f>SUM(C323:C327)</f>
        <v>14255218.35</v>
      </c>
      <c r="E323" s="26"/>
      <c r="F323" s="26"/>
    </row>
    <row r="324" spans="1:6" ht="12">
      <c r="A324" s="152" t="s">
        <v>215</v>
      </c>
      <c r="B324" s="152"/>
      <c r="C324" s="153" t="s">
        <v>209</v>
      </c>
      <c r="D324" s="154"/>
      <c r="E324" s="26"/>
      <c r="F324" s="26"/>
    </row>
    <row r="325" spans="1:6" ht="12">
      <c r="A325" s="152" t="s">
        <v>216</v>
      </c>
      <c r="B325" s="152"/>
      <c r="C325" s="153" t="s">
        <v>209</v>
      </c>
      <c r="D325" s="154"/>
      <c r="E325" s="26"/>
      <c r="F325" s="26"/>
    </row>
    <row r="326" spans="1:6" ht="12">
      <c r="A326" s="152" t="s">
        <v>217</v>
      </c>
      <c r="B326" s="152"/>
      <c r="C326" s="153" t="s">
        <v>209</v>
      </c>
      <c r="D326" s="154"/>
      <c r="E326" s="26"/>
      <c r="F326" s="26"/>
    </row>
    <row r="327" spans="1:6" ht="12">
      <c r="A327" s="158" t="s">
        <v>218</v>
      </c>
      <c r="B327" s="159"/>
      <c r="C327" s="160">
        <v>14255218.35</v>
      </c>
      <c r="D327" s="161"/>
      <c r="E327" s="26"/>
      <c r="F327" s="26"/>
    </row>
    <row r="328" spans="1:6" ht="12">
      <c r="A328" s="148"/>
      <c r="B328" s="148"/>
      <c r="C328" s="146"/>
      <c r="D328" s="146"/>
      <c r="E328" s="26"/>
      <c r="F328" s="26"/>
    </row>
    <row r="329" spans="1:6" ht="12">
      <c r="A329" s="162" t="s">
        <v>219</v>
      </c>
      <c r="B329" s="162"/>
      <c r="C329" s="146"/>
      <c r="D329" s="163">
        <f>+D314+D316-D323</f>
        <v>20244822.659999996</v>
      </c>
      <c r="E329" s="26"/>
      <c r="F329" s="140"/>
    </row>
    <row r="330" spans="1:6" ht="12">
      <c r="A330" s="133"/>
      <c r="B330" s="133"/>
      <c r="C330" s="133"/>
      <c r="D330" s="133"/>
      <c r="E330" s="26"/>
      <c r="F330" s="26"/>
    </row>
    <row r="331" spans="1:6" ht="12">
      <c r="A331" s="133"/>
      <c r="B331" s="133"/>
      <c r="C331" s="133"/>
      <c r="D331" s="133"/>
      <c r="E331" s="26"/>
      <c r="F331" s="26"/>
    </row>
    <row r="332" spans="1:6" ht="12">
      <c r="A332" s="134" t="s">
        <v>220</v>
      </c>
      <c r="B332" s="135"/>
      <c r="C332" s="135"/>
      <c r="D332" s="136"/>
      <c r="E332" s="26"/>
      <c r="F332" s="26"/>
    </row>
    <row r="333" spans="1:6" ht="12">
      <c r="A333" s="137" t="s">
        <v>204</v>
      </c>
      <c r="B333" s="138"/>
      <c r="C333" s="138"/>
      <c r="D333" s="139"/>
      <c r="E333" s="26"/>
      <c r="F333" s="26"/>
    </row>
    <row r="334" spans="1:6" ht="12">
      <c r="A334" s="141" t="s">
        <v>205</v>
      </c>
      <c r="B334" s="142"/>
      <c r="C334" s="142"/>
      <c r="D334" s="143"/>
      <c r="E334" s="26"/>
      <c r="F334" s="26"/>
    </row>
    <row r="335" spans="1:6" ht="12">
      <c r="A335" s="144" t="s">
        <v>221</v>
      </c>
      <c r="B335" s="145"/>
      <c r="C335" s="146"/>
      <c r="D335" s="164">
        <v>15393654.1</v>
      </c>
      <c r="E335" s="26"/>
      <c r="F335" s="26"/>
    </row>
    <row r="336" spans="1:6" ht="12">
      <c r="A336" s="148"/>
      <c r="B336" s="148"/>
      <c r="C336" s="146"/>
      <c r="D336" s="146"/>
      <c r="E336" s="26"/>
      <c r="F336" s="26"/>
    </row>
    <row r="337" spans="1:7" ht="12">
      <c r="A337" s="165" t="s">
        <v>222</v>
      </c>
      <c r="B337" s="165"/>
      <c r="C337" s="150"/>
      <c r="D337" s="166">
        <f>SUM(C337:C354)</f>
        <v>1986390.85</v>
      </c>
      <c r="E337" s="26"/>
      <c r="F337" s="26"/>
    </row>
    <row r="338" spans="1:7" ht="12">
      <c r="A338" s="152" t="s">
        <v>223</v>
      </c>
      <c r="B338" s="152"/>
      <c r="C338" s="153" t="s">
        <v>209</v>
      </c>
      <c r="D338" s="167"/>
      <c r="E338" s="26"/>
      <c r="F338" s="26"/>
    </row>
    <row r="339" spans="1:7" ht="12">
      <c r="A339" s="152" t="s">
        <v>224</v>
      </c>
      <c r="B339" s="152"/>
      <c r="C339" s="153" t="s">
        <v>209</v>
      </c>
      <c r="D339" s="167"/>
      <c r="E339" s="26"/>
      <c r="F339" s="26"/>
    </row>
    <row r="340" spans="1:7" ht="12">
      <c r="A340" s="152" t="s">
        <v>225</v>
      </c>
      <c r="B340" s="152"/>
      <c r="C340" s="153" t="s">
        <v>209</v>
      </c>
      <c r="D340" s="167"/>
      <c r="E340" s="26"/>
      <c r="F340" s="26"/>
    </row>
    <row r="341" spans="1:7" ht="12">
      <c r="A341" s="152" t="s">
        <v>226</v>
      </c>
      <c r="B341" s="152"/>
      <c r="C341" s="153" t="s">
        <v>209</v>
      </c>
      <c r="D341" s="167"/>
      <c r="E341" s="26"/>
      <c r="F341" s="26"/>
    </row>
    <row r="342" spans="1:7" ht="12">
      <c r="A342" s="152" t="s">
        <v>227</v>
      </c>
      <c r="B342" s="152"/>
      <c r="C342" s="153" t="s">
        <v>209</v>
      </c>
      <c r="D342" s="167"/>
      <c r="E342" s="26"/>
      <c r="F342" s="140"/>
    </row>
    <row r="343" spans="1:7" ht="12">
      <c r="A343" s="152" t="s">
        <v>228</v>
      </c>
      <c r="B343" s="152"/>
      <c r="C343" s="153" t="s">
        <v>209</v>
      </c>
      <c r="D343" s="167"/>
      <c r="E343" s="26"/>
      <c r="F343" s="26"/>
    </row>
    <row r="344" spans="1:7" ht="12">
      <c r="A344" s="152" t="s">
        <v>229</v>
      </c>
      <c r="B344" s="152"/>
      <c r="C344" s="153" t="s">
        <v>209</v>
      </c>
      <c r="D344" s="167"/>
      <c r="E344" s="26"/>
      <c r="F344" s="140"/>
    </row>
    <row r="345" spans="1:7" ht="12">
      <c r="A345" s="152" t="s">
        <v>230</v>
      </c>
      <c r="B345" s="152"/>
      <c r="C345" s="153" t="s">
        <v>209</v>
      </c>
      <c r="D345" s="167"/>
      <c r="E345" s="26"/>
      <c r="F345" s="26"/>
    </row>
    <row r="346" spans="1:7" ht="12">
      <c r="A346" s="152" t="s">
        <v>231</v>
      </c>
      <c r="B346" s="152"/>
      <c r="C346" s="153" t="s">
        <v>209</v>
      </c>
      <c r="D346" s="167"/>
      <c r="E346" s="26"/>
      <c r="F346" s="140"/>
    </row>
    <row r="347" spans="1:7" ht="12">
      <c r="A347" s="152" t="s">
        <v>232</v>
      </c>
      <c r="B347" s="152"/>
      <c r="C347" s="153" t="s">
        <v>209</v>
      </c>
      <c r="D347" s="167"/>
      <c r="E347" s="26"/>
      <c r="F347" s="140"/>
    </row>
    <row r="348" spans="1:7" ht="12">
      <c r="A348" s="152" t="s">
        <v>233</v>
      </c>
      <c r="B348" s="152"/>
      <c r="C348" s="153" t="s">
        <v>209</v>
      </c>
      <c r="D348" s="167"/>
      <c r="E348" s="26"/>
      <c r="F348" s="140"/>
      <c r="G348" s="168"/>
    </row>
    <row r="349" spans="1:7" ht="12">
      <c r="A349" s="152" t="s">
        <v>234</v>
      </c>
      <c r="B349" s="152"/>
      <c r="C349" s="153" t="s">
        <v>209</v>
      </c>
      <c r="D349" s="167"/>
      <c r="E349" s="26"/>
      <c r="F349" s="140"/>
      <c r="G349" s="168"/>
    </row>
    <row r="350" spans="1:7" ht="15">
      <c r="A350" s="152" t="s">
        <v>235</v>
      </c>
      <c r="B350" s="152"/>
      <c r="C350" s="153" t="s">
        <v>209</v>
      </c>
      <c r="D350" s="167"/>
      <c r="E350" s="26"/>
      <c r="F350" s="169"/>
    </row>
    <row r="351" spans="1:7" ht="12">
      <c r="A351" s="152" t="s">
        <v>236</v>
      </c>
      <c r="B351" s="152"/>
      <c r="C351" s="153" t="s">
        <v>209</v>
      </c>
      <c r="D351" s="167"/>
      <c r="E351" s="26"/>
      <c r="F351" s="26"/>
    </row>
    <row r="352" spans="1:7" ht="12">
      <c r="A352" s="152" t="s">
        <v>237</v>
      </c>
      <c r="B352" s="152"/>
      <c r="C352" s="153" t="s">
        <v>209</v>
      </c>
      <c r="D352" s="167"/>
      <c r="E352" s="26"/>
      <c r="F352" s="26"/>
    </row>
    <row r="353" spans="1:6" ht="12.75" customHeight="1">
      <c r="A353" s="152" t="s">
        <v>238</v>
      </c>
      <c r="B353" s="152"/>
      <c r="C353" s="153" t="s">
        <v>209</v>
      </c>
      <c r="D353" s="167"/>
      <c r="E353" s="26"/>
      <c r="F353" s="26"/>
    </row>
    <row r="354" spans="1:6" ht="12">
      <c r="A354" s="170" t="s">
        <v>239</v>
      </c>
      <c r="B354" s="171"/>
      <c r="C354" s="153">
        <v>1986390.85</v>
      </c>
      <c r="D354" s="167"/>
      <c r="E354" s="26"/>
      <c r="F354" s="26"/>
    </row>
    <row r="355" spans="1:6" ht="12">
      <c r="A355" s="148"/>
      <c r="B355" s="148"/>
      <c r="C355" s="146"/>
      <c r="D355" s="146"/>
      <c r="E355" s="26"/>
      <c r="F355" s="26"/>
    </row>
    <row r="356" spans="1:6" ht="12">
      <c r="A356" s="165" t="s">
        <v>240</v>
      </c>
      <c r="B356" s="165"/>
      <c r="C356" s="150"/>
      <c r="D356" s="166">
        <f>SUM(C356:C363)</f>
        <v>0.39</v>
      </c>
      <c r="E356" s="26"/>
      <c r="F356" s="26"/>
    </row>
    <row r="357" spans="1:6" ht="12">
      <c r="A357" s="152" t="s">
        <v>241</v>
      </c>
      <c r="B357" s="152"/>
      <c r="C357" s="153" t="s">
        <v>209</v>
      </c>
      <c r="D357" s="167"/>
      <c r="E357" s="26"/>
      <c r="F357" s="26"/>
    </row>
    <row r="358" spans="1:6" ht="12">
      <c r="A358" s="152" t="s">
        <v>242</v>
      </c>
      <c r="B358" s="152"/>
      <c r="C358" s="153" t="s">
        <v>209</v>
      </c>
      <c r="D358" s="167"/>
      <c r="E358" s="26"/>
      <c r="F358" s="26"/>
    </row>
    <row r="359" spans="1:6" ht="12">
      <c r="A359" s="152" t="s">
        <v>243</v>
      </c>
      <c r="B359" s="152"/>
      <c r="C359" s="153" t="s">
        <v>209</v>
      </c>
      <c r="D359" s="167"/>
      <c r="E359" s="26"/>
      <c r="F359" s="26"/>
    </row>
    <row r="360" spans="1:6" ht="12">
      <c r="A360" s="152" t="s">
        <v>244</v>
      </c>
      <c r="B360" s="152"/>
      <c r="C360" s="153" t="s">
        <v>209</v>
      </c>
      <c r="D360" s="167"/>
      <c r="E360" s="26"/>
      <c r="F360" s="26"/>
    </row>
    <row r="361" spans="1:6" ht="12">
      <c r="A361" s="152" t="s">
        <v>245</v>
      </c>
      <c r="B361" s="152"/>
      <c r="C361" s="153" t="s">
        <v>209</v>
      </c>
      <c r="D361" s="167"/>
      <c r="E361" s="26"/>
      <c r="F361" s="26"/>
    </row>
    <row r="362" spans="1:6" ht="12">
      <c r="A362" s="152" t="s">
        <v>246</v>
      </c>
      <c r="B362" s="152"/>
      <c r="C362" s="153" t="s">
        <v>209</v>
      </c>
      <c r="D362" s="167"/>
      <c r="E362" s="26"/>
      <c r="F362" s="26"/>
    </row>
    <row r="363" spans="1:6" ht="12">
      <c r="A363" s="170" t="s">
        <v>247</v>
      </c>
      <c r="B363" s="171"/>
      <c r="C363" s="153">
        <v>0.39</v>
      </c>
      <c r="D363" s="167"/>
      <c r="E363" s="26"/>
      <c r="F363" s="26"/>
    </row>
    <row r="364" spans="1:6" ht="12">
      <c r="A364" s="148"/>
      <c r="B364" s="148"/>
      <c r="C364" s="146"/>
      <c r="D364" s="146"/>
      <c r="E364" s="26"/>
      <c r="F364" s="26"/>
    </row>
    <row r="365" spans="1:6" ht="12">
      <c r="A365" s="172" t="s">
        <v>248</v>
      </c>
      <c r="D365" s="163">
        <f>+D335-D337+D356</f>
        <v>13407263.640000001</v>
      </c>
      <c r="E365" s="140"/>
      <c r="F365" s="140"/>
    </row>
    <row r="366" spans="1:6">
      <c r="E366" s="173"/>
      <c r="F366" s="26"/>
    </row>
    <row r="367" spans="1:6">
      <c r="E367" s="26"/>
      <c r="F367" s="26"/>
    </row>
    <row r="368" spans="1:6">
      <c r="E368" s="174"/>
      <c r="F368" s="26"/>
    </row>
    <row r="369" spans="1:6">
      <c r="E369" s="26"/>
      <c r="F369" s="26"/>
    </row>
    <row r="370" spans="1:6" ht="12.75">
      <c r="A370" s="18" t="s">
        <v>249</v>
      </c>
      <c r="B370" s="18"/>
      <c r="C370" s="18"/>
      <c r="D370" s="18"/>
      <c r="E370" s="18"/>
      <c r="F370" s="26"/>
    </row>
    <row r="371" spans="1:6" ht="12.75">
      <c r="A371" s="175"/>
      <c r="B371" s="175"/>
      <c r="C371" s="175"/>
      <c r="D371" s="175"/>
      <c r="E371" s="175"/>
      <c r="F371" s="26"/>
    </row>
    <row r="372" spans="1:6" ht="12.75">
      <c r="A372" s="175"/>
      <c r="B372" s="175"/>
      <c r="C372" s="175"/>
      <c r="D372" s="175"/>
      <c r="E372" s="175"/>
      <c r="F372" s="26"/>
    </row>
    <row r="373" spans="1:6" ht="21" customHeight="1">
      <c r="A373" s="70" t="s">
        <v>250</v>
      </c>
      <c r="B373" s="71" t="s">
        <v>43</v>
      </c>
      <c r="C373" s="99" t="s">
        <v>44</v>
      </c>
      <c r="D373" s="99" t="s">
        <v>45</v>
      </c>
      <c r="E373" s="26"/>
      <c r="F373" s="26"/>
    </row>
    <row r="374" spans="1:6" ht="15">
      <c r="A374" s="30" t="s">
        <v>251</v>
      </c>
      <c r="B374" s="176">
        <v>0</v>
      </c>
      <c r="C374" s="130"/>
      <c r="D374" s="130"/>
      <c r="E374" s="26"/>
      <c r="F374" s="26"/>
    </row>
    <row r="375" spans="1:6" ht="15">
      <c r="A375" s="101"/>
      <c r="B375" s="177">
        <v>0</v>
      </c>
      <c r="C375" s="118"/>
      <c r="D375" s="118"/>
      <c r="E375" s="26"/>
      <c r="F375" s="26"/>
    </row>
    <row r="376" spans="1:6" ht="12.75">
      <c r="A376" s="103"/>
      <c r="B376" s="178">
        <v>0</v>
      </c>
      <c r="C376" s="179">
        <v>0</v>
      </c>
      <c r="D376" s="179">
        <v>0</v>
      </c>
      <c r="E376" s="26"/>
      <c r="F376" s="26"/>
    </row>
    <row r="377" spans="1:6" ht="21" customHeight="1">
      <c r="B377" s="29">
        <f>SUM(B375:B376)</f>
        <v>0</v>
      </c>
      <c r="C377" s="29">
        <f>SUM(C375:C376)</f>
        <v>0</v>
      </c>
      <c r="D377" s="29">
        <f>SUM(D375:D376)</f>
        <v>0</v>
      </c>
      <c r="E377" s="26"/>
      <c r="F377" s="26"/>
    </row>
    <row r="378" spans="1:6">
      <c r="E378" s="26"/>
      <c r="F378" s="26"/>
    </row>
    <row r="379" spans="1:6">
      <c r="E379" s="26"/>
      <c r="F379" s="26"/>
    </row>
    <row r="380" spans="1:6">
      <c r="E380" s="26"/>
      <c r="F380" s="26"/>
    </row>
    <row r="381" spans="1:6">
      <c r="E381" s="26"/>
      <c r="F381" s="26"/>
    </row>
    <row r="382" spans="1:6">
      <c r="E382" s="26"/>
      <c r="F382" s="26"/>
    </row>
    <row r="383" spans="1:6" ht="12" customHeight="1">
      <c r="E383" s="26"/>
      <c r="F383" s="26"/>
    </row>
    <row r="384" spans="1:6" ht="12">
      <c r="A384" s="4" t="s">
        <v>252</v>
      </c>
      <c r="B384" s="133"/>
      <c r="C384" s="133"/>
      <c r="D384" s="133"/>
    </row>
    <row r="385" spans="1:6" ht="12">
      <c r="B385" s="133"/>
      <c r="C385" s="133"/>
      <c r="D385" s="133"/>
    </row>
    <row r="386" spans="1:6" ht="12">
      <c r="B386" s="133"/>
      <c r="C386" s="133"/>
      <c r="D386" s="133"/>
    </row>
    <row r="387" spans="1:6">
      <c r="A387" s="26"/>
      <c r="B387" s="26"/>
      <c r="C387" s="26"/>
      <c r="D387" s="26"/>
      <c r="E387" s="26"/>
      <c r="F387" s="26"/>
    </row>
    <row r="388" spans="1:6" ht="12">
      <c r="A388" s="180"/>
      <c r="B388" s="180"/>
      <c r="C388" s="180"/>
      <c r="D388" s="180"/>
      <c r="E388" s="180"/>
      <c r="F388" s="180"/>
    </row>
    <row r="389" spans="1:6" ht="12">
      <c r="A389" s="181"/>
      <c r="B389" s="180"/>
      <c r="C389" s="182"/>
      <c r="D389" s="182"/>
      <c r="E389" s="26"/>
      <c r="F389" s="183"/>
    </row>
    <row r="390" spans="1:6" ht="12">
      <c r="A390" s="181"/>
      <c r="B390" s="180"/>
      <c r="C390" s="182"/>
      <c r="D390" s="182"/>
      <c r="E390" s="183"/>
      <c r="F390" s="184"/>
    </row>
    <row r="391" spans="1:6" ht="12">
      <c r="A391" s="180"/>
      <c r="B391" s="180"/>
      <c r="C391" s="180"/>
      <c r="D391" s="180"/>
      <c r="E391" s="180"/>
      <c r="F391" s="133"/>
    </row>
    <row r="392" spans="1:6" ht="12">
      <c r="A392" s="180"/>
      <c r="B392" s="180"/>
      <c r="C392" s="180"/>
      <c r="D392" s="180"/>
      <c r="E392" s="180"/>
      <c r="F392" s="133"/>
    </row>
    <row r="393" spans="1:6">
      <c r="A393" s="26"/>
      <c r="B393" s="26"/>
      <c r="C393" s="26"/>
      <c r="D393" s="26"/>
      <c r="E393" s="26"/>
    </row>
    <row r="394" spans="1:6">
      <c r="A394" s="26"/>
      <c r="B394" s="26"/>
      <c r="C394" s="26"/>
      <c r="D394" s="26"/>
      <c r="E394" s="26"/>
    </row>
    <row r="395" spans="1:6">
      <c r="A395" s="26"/>
      <c r="B395" s="26"/>
      <c r="C395" s="26"/>
      <c r="D395" s="26"/>
      <c r="E395" s="26"/>
    </row>
    <row r="396" spans="1:6" ht="12.75" customHeight="1"/>
    <row r="399" spans="1:6" ht="12.75" customHeight="1"/>
  </sheetData>
  <mergeCells count="66">
    <mergeCell ref="A362:B362"/>
    <mergeCell ref="A363:B363"/>
    <mergeCell ref="A364:B364"/>
    <mergeCell ref="A370:E370"/>
    <mergeCell ref="C389:D389"/>
    <mergeCell ref="C390:D390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D332"/>
    <mergeCell ref="A333:D333"/>
    <mergeCell ref="A334:D334"/>
    <mergeCell ref="A335:B335"/>
    <mergeCell ref="A336:B336"/>
    <mergeCell ref="A337:B337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D312"/>
    <mergeCell ref="A313:D313"/>
    <mergeCell ref="A314:B314"/>
    <mergeCell ref="A315:B315"/>
    <mergeCell ref="A316:B316"/>
    <mergeCell ref="A317:B317"/>
    <mergeCell ref="C143:D143"/>
    <mergeCell ref="C150:D150"/>
    <mergeCell ref="C157:D157"/>
    <mergeCell ref="C189:D189"/>
    <mergeCell ref="A309:D309"/>
    <mergeCell ref="A311:D311"/>
    <mergeCell ref="A1:E1"/>
    <mergeCell ref="A2:F2"/>
    <mergeCell ref="A3:F3"/>
    <mergeCell ref="A8:E8"/>
    <mergeCell ref="C68:D68"/>
    <mergeCell ref="C136:D136"/>
  </mergeCells>
  <dataValidations count="4">
    <dataValidation allowBlank="1" showInputMessage="1" showErrorMessage="1" prompt="Especificar origen de dicho recurso: Federal, Estatal, Municipal, Particulares." sqref="C132 C146 C139"/>
    <dataValidation allowBlank="1" showInputMessage="1" showErrorMessage="1" prompt="Características cualitativas significativas que les impacten financieramente." sqref="C103:D103 D146 D139 D132"/>
    <dataValidation allowBlank="1" showInputMessage="1" showErrorMessage="1" prompt="Corresponde al número de la cuenta de acuerdo al Plan de Cuentas emitido por el CONAC (DOF 22/11/2010)." sqref="A103"/>
    <dataValidation allowBlank="1" showInputMessage="1" showErrorMessage="1" prompt="Saldo final del periodo que corresponde la cuenta pública presentada (mensual:  enero, febrero, marzo, etc.; trimestral: 1er, 2do, 3ro. o 4to.)." sqref="B103 B146 B139 B132"/>
  </dataValidations>
  <pageMargins left="0.70866141732283472" right="0.70866141732283472" top="0.38" bottom="0.74803149606299213" header="0.31496062992125984" footer="0.31496062992125984"/>
  <pageSetup scale="40" fitToHeight="4" orientation="landscape" r:id="rId1"/>
  <headerFooter>
    <oddFooter>&amp;CPágina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9-12</vt:lpstr>
      <vt:lpstr>'NOTAS 9-12'!Área_de_impresión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2018-04-19T17:54:36Z</dcterms:created>
  <dcterms:modified xsi:type="dcterms:W3CDTF">2018-04-19T17:54:56Z</dcterms:modified>
</cp:coreProperties>
</file>